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747" activeTab="5"/>
  </bookViews>
  <sheets>
    <sheet name="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VREDNOSTI SKUPAJ" sheetId="6" r:id="rId6"/>
  </sheets>
  <definedNames/>
  <calcPr fullCalcOnLoad="1"/>
</workbook>
</file>

<file path=xl/comments3.xml><?xml version="1.0" encoding="utf-8"?>
<comments xmlns="http://schemas.openxmlformats.org/spreadsheetml/2006/main">
  <authors>
    <author>Mateja Cremosnik</author>
  </authors>
  <commentList>
    <comment ref="D51" authorId="0">
      <text>
        <r>
          <rPr>
            <b/>
            <sz val="9"/>
            <rFont val="Segoe UI"/>
            <family val="2"/>
          </rPr>
          <t>Mateja Cremosnik:</t>
        </r>
        <r>
          <rPr>
            <sz val="9"/>
            <rFont val="Segoe UI"/>
            <family val="2"/>
          </rPr>
          <t xml:space="preserve">
novonastala parcela 1100 95/62 v izmeri 171 m2</t>
        </r>
      </text>
    </comment>
  </commentList>
</comments>
</file>

<file path=xl/sharedStrings.xml><?xml version="1.0" encoding="utf-8"?>
<sst xmlns="http://schemas.openxmlformats.org/spreadsheetml/2006/main" count="1084" uniqueCount="451">
  <si>
    <t>Parcelna številka</t>
  </si>
  <si>
    <t>Zap.št.</t>
  </si>
  <si>
    <t>1.</t>
  </si>
  <si>
    <t>Ime katastrske občine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</si>
  <si>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</si>
  <si>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</si>
  <si>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</si>
  <si>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</si>
  <si>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</si>
  <si>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</si>
  <si>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Predvidena sredstva (v EUR)</t>
  </si>
  <si>
    <t>Ocenjena, posplošena ali orientacijska vrednost (v EUR)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</si>
  <si>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</si>
  <si>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</si>
  <si>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</si>
  <si>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</si>
  <si>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</si>
  <si>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</si>
  <si>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1. ZEMLJIŠČA S STAVBO</t>
  </si>
  <si>
    <t>zemljišče</t>
  </si>
  <si>
    <t>Zreče</t>
  </si>
  <si>
    <t>940</t>
  </si>
  <si>
    <t>941</t>
  </si>
  <si>
    <t>942</t>
  </si>
  <si>
    <t>943</t>
  </si>
  <si>
    <t>155.670,00 eur od tega 27.600,00</t>
  </si>
  <si>
    <t>Kvadratura stavbe    (v m²)</t>
  </si>
  <si>
    <t>1. STAVBE IN DELI STAVB</t>
  </si>
  <si>
    <t xml:space="preserve">Samoupravna lokalna skupnost, v kateri se nahajajo zemljišča: vse nepremičnine se nahajajo na omočju Občine Zreče. </t>
  </si>
  <si>
    <t>VREDNOST VSI UPRAVLJAVCI SKUPAJ:</t>
  </si>
  <si>
    <r>
      <t xml:space="preserve">Upravljavec: </t>
    </r>
    <r>
      <rPr>
        <b/>
        <sz val="9"/>
        <rFont val="Arial"/>
        <family val="2"/>
      </rPr>
      <t>Krajevna skupnost Zreče</t>
    </r>
  </si>
  <si>
    <r>
      <t xml:space="preserve">Upravljavec: </t>
    </r>
    <r>
      <rPr>
        <b/>
        <sz val="10"/>
        <rFont val="Calibri"/>
        <family val="2"/>
      </rPr>
      <t>Občina Zreče</t>
    </r>
  </si>
  <si>
    <r>
      <t xml:space="preserve">Upravljavec: </t>
    </r>
    <r>
      <rPr>
        <b/>
        <sz val="10"/>
        <rFont val="Calibri"/>
        <family val="2"/>
      </rPr>
      <t>Krajevna skupnost Zreče</t>
    </r>
  </si>
  <si>
    <t>vrednost v EUR</t>
  </si>
  <si>
    <t>PRIDOBIVANJE SKUPAJ:</t>
  </si>
  <si>
    <t>RAZPOLAGANJE SKUPAJ:</t>
  </si>
  <si>
    <t>VREDNOST NAČRTOV SKUPAJ:</t>
  </si>
  <si>
    <t>NAČRT PRIDOBIVANJA NEPREMIČNEGA PREMOŽENJA OBČINE ZREČE IN KRAJEVNIH SKUPNOSTI V OBČINI ZREČE ZA LETO 2021</t>
  </si>
  <si>
    <t>v letu 2021</t>
  </si>
  <si>
    <t>NAČRT RAZPOLAGANJA Z NEPREMIČNIM PREMOŽENJEM OBČINE ZREČE IN KRAJEVNIH SKUPNOSTI V OBČINI ZREČE ZA LETO 2021</t>
  </si>
  <si>
    <t>NAČRT RAZPOLAGANJA Z NEPREMIČNIM PREMOŽENJEM OBČINE ZREČE IN KRAJEVNIH SKUPNOSTI V OBČINI ZREČE ZA LETO 2021    STAVBE IN DELI STAVB</t>
  </si>
  <si>
    <t>2.</t>
  </si>
  <si>
    <t>3.</t>
  </si>
  <si>
    <t>Škalce</t>
  </si>
  <si>
    <t>252/2</t>
  </si>
  <si>
    <t>most Radana Vas</t>
  </si>
  <si>
    <t>Radana vas</t>
  </si>
  <si>
    <t>29/10</t>
  </si>
  <si>
    <t>4.</t>
  </si>
  <si>
    <t>769/9</t>
  </si>
  <si>
    <t>768/6</t>
  </si>
  <si>
    <t>769/10</t>
  </si>
  <si>
    <t>771/23</t>
  </si>
  <si>
    <t>768/4</t>
  </si>
  <si>
    <t>768/5</t>
  </si>
  <si>
    <t>LC  Padeški vrh-Gorenje-Zg. Zreče</t>
  </si>
  <si>
    <t>771/26</t>
  </si>
  <si>
    <t>771/28</t>
  </si>
  <si>
    <t>769/7</t>
  </si>
  <si>
    <t>771/5</t>
  </si>
  <si>
    <t>771/21</t>
  </si>
  <si>
    <t>733/5</t>
  </si>
  <si>
    <t>733/6</t>
  </si>
  <si>
    <t>733/7</t>
  </si>
  <si>
    <t>733/9</t>
  </si>
  <si>
    <t>733/11</t>
  </si>
  <si>
    <t>735/7</t>
  </si>
  <si>
    <t>735/8</t>
  </si>
  <si>
    <t>735/5</t>
  </si>
  <si>
    <t>5.</t>
  </si>
  <si>
    <t>6.</t>
  </si>
  <si>
    <t>771/25</t>
  </si>
  <si>
    <t>8.</t>
  </si>
  <si>
    <t>699/8</t>
  </si>
  <si>
    <t>9.</t>
  </si>
  <si>
    <t>730/4</t>
  </si>
  <si>
    <t>7.</t>
  </si>
  <si>
    <t>497/2</t>
  </si>
  <si>
    <t>Vahter</t>
  </si>
  <si>
    <t>499/2</t>
  </si>
  <si>
    <t>10.</t>
  </si>
  <si>
    <t>376/23</t>
  </si>
  <si>
    <t>376/22</t>
  </si>
  <si>
    <t>376/19</t>
  </si>
  <si>
    <t>32/8</t>
  </si>
  <si>
    <t>Dobrovlje 2. del</t>
  </si>
  <si>
    <t>27/7</t>
  </si>
  <si>
    <t>27/10</t>
  </si>
  <si>
    <t>27/13</t>
  </si>
  <si>
    <t>27/15</t>
  </si>
  <si>
    <t>41/7</t>
  </si>
  <si>
    <t>11.</t>
  </si>
  <si>
    <t>12.</t>
  </si>
  <si>
    <t>13.</t>
  </si>
  <si>
    <t>14.</t>
  </si>
  <si>
    <t>15.</t>
  </si>
  <si>
    <t>Dobrovlje 1. del</t>
  </si>
  <si>
    <t>Padeški vrh</t>
  </si>
  <si>
    <t>LC 442051 Oplotnica-Božje-Koroška vas</t>
  </si>
  <si>
    <t>Gorenje pri Zrečah</t>
  </si>
  <si>
    <t>16.</t>
  </si>
  <si>
    <t>17.</t>
  </si>
  <si>
    <t>18.</t>
  </si>
  <si>
    <t>19.</t>
  </si>
  <si>
    <t>20.</t>
  </si>
  <si>
    <t>del 1188/1</t>
  </si>
  <si>
    <t>Božje</t>
  </si>
  <si>
    <t>del  5/1</t>
  </si>
  <si>
    <t>del 379/2</t>
  </si>
  <si>
    <t>21.</t>
  </si>
  <si>
    <t>22.</t>
  </si>
  <si>
    <t>23.</t>
  </si>
  <si>
    <t>829/29</t>
  </si>
  <si>
    <t>vir erst</t>
  </si>
  <si>
    <t>254/17</t>
  </si>
  <si>
    <t>Nardoni Kovač</t>
  </si>
  <si>
    <t>Špile Vlastislava, protipoplavni ukrepi</t>
  </si>
  <si>
    <t>Hudinja</t>
  </si>
  <si>
    <t>1095/109</t>
  </si>
  <si>
    <t>del LC 460081 Slemenek-Kamenik. žaga</t>
  </si>
  <si>
    <t>24.</t>
  </si>
  <si>
    <t>25.</t>
  </si>
  <si>
    <t>26.</t>
  </si>
  <si>
    <t>27.</t>
  </si>
  <si>
    <t>1464</t>
  </si>
  <si>
    <t>1465</t>
  </si>
  <si>
    <t>12/21</t>
  </si>
  <si>
    <t>MENJAVE Unior</t>
  </si>
  <si>
    <t>12/22</t>
  </si>
  <si>
    <t>za gradnjo GJI SN-2</t>
  </si>
  <si>
    <t>88/39</t>
  </si>
  <si>
    <t>88/38</t>
  </si>
  <si>
    <t>104/63</t>
  </si>
  <si>
    <t>104/64</t>
  </si>
  <si>
    <t>za gradnjo vrtca - menjava UNIOR</t>
  </si>
  <si>
    <t>104/68</t>
  </si>
  <si>
    <t>821/8</t>
  </si>
  <si>
    <t>821/6</t>
  </si>
  <si>
    <t>za GJI - menjave UNIOR</t>
  </si>
  <si>
    <t>828/7</t>
  </si>
  <si>
    <t>828/2</t>
  </si>
  <si>
    <t>613/17</t>
  </si>
  <si>
    <t>605/4</t>
  </si>
  <si>
    <t>613/15</t>
  </si>
  <si>
    <t>613/14</t>
  </si>
  <si>
    <t>545/2</t>
  </si>
  <si>
    <t>28.</t>
  </si>
  <si>
    <t>29.</t>
  </si>
  <si>
    <t>30.</t>
  </si>
  <si>
    <t>31.</t>
  </si>
  <si>
    <t>88/28</t>
  </si>
  <si>
    <t>del 12/8</t>
  </si>
  <si>
    <t>12/9</t>
  </si>
  <si>
    <t>88/41</t>
  </si>
  <si>
    <t>SN-2</t>
  </si>
  <si>
    <t>32.</t>
  </si>
  <si>
    <t>33.</t>
  </si>
  <si>
    <t>34.</t>
  </si>
  <si>
    <t>35.</t>
  </si>
  <si>
    <t>Križevec</t>
  </si>
  <si>
    <t>del 135/1</t>
  </si>
  <si>
    <t xml:space="preserve">del Jezera Zreče </t>
  </si>
  <si>
    <t>del 134</t>
  </si>
  <si>
    <t>36.</t>
  </si>
  <si>
    <t>Stranice</t>
  </si>
  <si>
    <t>del 105/1</t>
  </si>
  <si>
    <t>širitev stanovanjsko naselje Stranice</t>
  </si>
  <si>
    <t>925/1</t>
  </si>
  <si>
    <t>925/8</t>
  </si>
  <si>
    <t>nakup "NIVO" v stečaju</t>
  </si>
  <si>
    <t>925/10</t>
  </si>
  <si>
    <t>925/11</t>
  </si>
  <si>
    <t>37.</t>
  </si>
  <si>
    <t>38.</t>
  </si>
  <si>
    <t>Upravljavec: Krajevna skupnost Stranice</t>
  </si>
  <si>
    <t>Samoupravna lokalna skupnost, v kateri se načrtuje nakup: nepremičnine, zajete v načrtu, ležijo na območju Občine Zreče v Krajevni skupnosti Stranice.</t>
  </si>
  <si>
    <t>91/13</t>
  </si>
  <si>
    <t>96/7</t>
  </si>
  <si>
    <t>96/9</t>
  </si>
  <si>
    <t>39.</t>
  </si>
  <si>
    <t>40.</t>
  </si>
  <si>
    <t>309/7</t>
  </si>
  <si>
    <t>Odcep Šarlah</t>
  </si>
  <si>
    <t>41.</t>
  </si>
  <si>
    <t>380/17</t>
  </si>
  <si>
    <t>380/18</t>
  </si>
  <si>
    <t>JP 985151-Padeški vrh-Navršnik</t>
  </si>
  <si>
    <t>JP 985411 Moljk Šobek Kohne</t>
  </si>
  <si>
    <t>nakup zemljišča Dobrovlje</t>
  </si>
  <si>
    <t>376/9</t>
  </si>
  <si>
    <t>376/14</t>
  </si>
  <si>
    <t>376/15</t>
  </si>
  <si>
    <t>376/16</t>
  </si>
  <si>
    <t>376/12</t>
  </si>
  <si>
    <t>Grm</t>
  </si>
  <si>
    <t>510/2</t>
  </si>
  <si>
    <t>42.</t>
  </si>
  <si>
    <t>2. STAVBE IN DELI STAVB</t>
  </si>
  <si>
    <t>Mladinska ulica, 3214 Zreče</t>
  </si>
  <si>
    <t>Novogradnja – neprofitno stanovanje</t>
  </si>
  <si>
    <t>Samoupravna lokalna skupnost, v kateri se nahajajo zemljišča: vse nepremičnine razen pod zap. št. 6, zajete v načrtu, ležijo na območju Občine Zreče. Nepremičnine pod za. št. 6 ležijo v Občini Poljčane.</t>
  </si>
  <si>
    <t>522/1</t>
  </si>
  <si>
    <t>Lamut kamnolom</t>
  </si>
  <si>
    <t>43.</t>
  </si>
  <si>
    <t>Stanojevič</t>
  </si>
  <si>
    <t>1949/1</t>
  </si>
  <si>
    <t>Hrastovec</t>
  </si>
  <si>
    <t>1001/8</t>
  </si>
  <si>
    <t>OBČINA POLJČANE, predmet prodaje je solastniški delež do 1/2 celote</t>
  </si>
  <si>
    <t>1004/1</t>
  </si>
  <si>
    <t>1006/1</t>
  </si>
  <si>
    <t>1006/2</t>
  </si>
  <si>
    <t>1006/3</t>
  </si>
  <si>
    <t>1006/4</t>
  </si>
  <si>
    <t>1035/1</t>
  </si>
  <si>
    <t>1035/2</t>
  </si>
  <si>
    <t>*72/1</t>
  </si>
  <si>
    <t>*72/2</t>
  </si>
  <si>
    <t>1095/193</t>
  </si>
  <si>
    <t>funkcionala Rogla</t>
  </si>
  <si>
    <t>1095/203</t>
  </si>
  <si>
    <t>1095/256</t>
  </si>
  <si>
    <t>1095/257</t>
  </si>
  <si>
    <t>1095/216</t>
  </si>
  <si>
    <t>1095/217</t>
  </si>
  <si>
    <t>Funkcionala Rogla</t>
  </si>
  <si>
    <t>1095/218</t>
  </si>
  <si>
    <t>1095/219</t>
  </si>
  <si>
    <t>1095/258</t>
  </si>
  <si>
    <t>1378/7</t>
  </si>
  <si>
    <t>Hrovat funkcionala</t>
  </si>
  <si>
    <t>1095/36</t>
  </si>
  <si>
    <t>1095/243</t>
  </si>
  <si>
    <t>1095/83</t>
  </si>
  <si>
    <t>1095/93</t>
  </si>
  <si>
    <t>menjave Unior</t>
  </si>
  <si>
    <t>1095/47</t>
  </si>
  <si>
    <t>1095/48</t>
  </si>
  <si>
    <t>1095/165</t>
  </si>
  <si>
    <t>1095/164</t>
  </si>
  <si>
    <t>1095/74</t>
  </si>
  <si>
    <t>1527/4</t>
  </si>
  <si>
    <t xml:space="preserve">Hohler </t>
  </si>
  <si>
    <t>1527/5</t>
  </si>
  <si>
    <t>1527/11</t>
  </si>
  <si>
    <t>Menjava Hren Katarina</t>
  </si>
  <si>
    <t xml:space="preserve"> Zreče</t>
  </si>
  <si>
    <t>1347/11</t>
  </si>
  <si>
    <t>Založnik Dušan menjava</t>
  </si>
  <si>
    <t>Špile Vlastislava menjava</t>
  </si>
  <si>
    <t>740/2</t>
  </si>
  <si>
    <t>odprodaja ali menjava za širitev GJI</t>
  </si>
  <si>
    <t>1579/19</t>
  </si>
  <si>
    <t>OZ menjava dobrovlje 2. del</t>
  </si>
  <si>
    <t>1446/1</t>
  </si>
  <si>
    <t>95/71</t>
  </si>
  <si>
    <t>95/69</t>
  </si>
  <si>
    <t>95/68</t>
  </si>
  <si>
    <t>brezplačen prenos na DRSI, krožišče SN-1</t>
  </si>
  <si>
    <t>12/27</t>
  </si>
  <si>
    <t>12/26</t>
  </si>
  <si>
    <t>12/25</t>
  </si>
  <si>
    <t>12/24</t>
  </si>
  <si>
    <t>Radana Vas</t>
  </si>
  <si>
    <t>121/17</t>
  </si>
  <si>
    <t>prodaja zemljišč KS Zreče</t>
  </si>
  <si>
    <t>121/18</t>
  </si>
  <si>
    <t>44.</t>
  </si>
  <si>
    <t>Cesta na Roglo 17, 3214 Zreče</t>
  </si>
  <si>
    <t>1100-934-13</t>
  </si>
  <si>
    <t>1100-934-16</t>
  </si>
  <si>
    <t>1100-934-17</t>
  </si>
  <si>
    <t>samske sobe</t>
  </si>
  <si>
    <t>1100-934-18</t>
  </si>
  <si>
    <t>1100-934-20</t>
  </si>
  <si>
    <t>1100-934-21</t>
  </si>
  <si>
    <t>1100-934-22</t>
  </si>
  <si>
    <t>Loška gora</t>
  </si>
  <si>
    <t>693/9</t>
  </si>
  <si>
    <t>Loška gora 5, 3214 Zreče</t>
  </si>
  <si>
    <t>del 1102-261</t>
  </si>
  <si>
    <t>Objekt Loška gora</t>
  </si>
  <si>
    <t>objekt Loška gora</t>
  </si>
  <si>
    <t>351/13</t>
  </si>
  <si>
    <t>Križevec 66, 3206 Stranice</t>
  </si>
  <si>
    <t>1102-185</t>
  </si>
  <si>
    <t>objekt Grm</t>
  </si>
  <si>
    <t>1095/310</t>
  </si>
  <si>
    <t>1095/309</t>
  </si>
  <si>
    <t>Skomarje</t>
  </si>
  <si>
    <t>251/1 - DEL</t>
  </si>
  <si>
    <t>45.</t>
  </si>
  <si>
    <t>JP 985791 Vodovodna cesta – Ančka</t>
  </si>
  <si>
    <t>95/73</t>
  </si>
  <si>
    <t>99/61</t>
  </si>
  <si>
    <t>brezplačni prenos na DRSI, krožišče SN-1</t>
  </si>
  <si>
    <t>prodaja Boharina</t>
  </si>
  <si>
    <t>719/10</t>
  </si>
  <si>
    <t>Brezje pri Oplotnici</t>
  </si>
  <si>
    <t>prodaja Zlakova</t>
  </si>
  <si>
    <t>924/15</t>
  </si>
  <si>
    <t>pripadajoče zemljišče k stavbam Pohorska cesta 1,3,5</t>
  </si>
  <si>
    <t>1333/2</t>
  </si>
  <si>
    <t>1331/5</t>
  </si>
  <si>
    <t>1335/11</t>
  </si>
  <si>
    <t>1336/3</t>
  </si>
  <si>
    <t>1335/10</t>
  </si>
  <si>
    <t>1334/1</t>
  </si>
  <si>
    <t>1334/2</t>
  </si>
  <si>
    <t>1335/8</t>
  </si>
  <si>
    <t>1002/3</t>
  </si>
  <si>
    <t>1146/2</t>
  </si>
  <si>
    <t>1302/6</t>
  </si>
  <si>
    <t>46.</t>
  </si>
  <si>
    <t>830/18</t>
  </si>
  <si>
    <t>nakup pri ZP Zreče</t>
  </si>
  <si>
    <t>47.</t>
  </si>
  <si>
    <t>nakup JP Beli potok - Lindek</t>
  </si>
  <si>
    <t>832/4</t>
  </si>
  <si>
    <t>833/2</t>
  </si>
  <si>
    <t>834/6</t>
  </si>
  <si>
    <t>834/8</t>
  </si>
  <si>
    <t>834/11</t>
  </si>
  <si>
    <t>835/2</t>
  </si>
  <si>
    <t>1443/1</t>
  </si>
  <si>
    <t>48.</t>
  </si>
  <si>
    <t>1293/2</t>
  </si>
  <si>
    <t>49.</t>
  </si>
  <si>
    <t>1002/5</t>
  </si>
  <si>
    <t>1116/6</t>
  </si>
  <si>
    <t>1116/4</t>
  </si>
  <si>
    <t>50.</t>
  </si>
  <si>
    <t>1288/3</t>
  </si>
  <si>
    <t>1288/2</t>
  </si>
  <si>
    <t>51.</t>
  </si>
  <si>
    <t>52.</t>
  </si>
  <si>
    <t>1135/1</t>
  </si>
  <si>
    <t>1135/2</t>
  </si>
  <si>
    <t>1133/4</t>
  </si>
  <si>
    <t>1134/2</t>
  </si>
  <si>
    <t>1114/5</t>
  </si>
  <si>
    <t xml:space="preserve"> JP 985791 Vodovodna cesta – Ančka</t>
  </si>
  <si>
    <t>vodohrani, brezplačen prenos na občino</t>
  </si>
  <si>
    <t>del 95/31 (95/62)</t>
  </si>
  <si>
    <r>
      <rPr>
        <strike/>
        <sz val="10"/>
        <rFont val="Calibri"/>
        <family val="2"/>
      </rPr>
      <t>162</t>
    </r>
    <r>
      <rPr>
        <sz val="10"/>
        <rFont val="Calibri"/>
        <family val="2"/>
      </rPr>
      <t xml:space="preserve"> 142*</t>
    </r>
  </si>
  <si>
    <r>
      <rPr>
        <strike/>
        <sz val="10"/>
        <rFont val="Calibri"/>
        <family val="2"/>
      </rPr>
      <t>del 264,31</t>
    </r>
    <r>
      <rPr>
        <sz val="10"/>
        <rFont val="Calibri"/>
        <family val="2"/>
      </rPr>
      <t xml:space="preserve">           del 278,9*</t>
    </r>
  </si>
  <si>
    <t>* 25.01.2021 je bil opravljen vpis stavbe v kataster stavb, parcelacija in urejena meja nepremičnin, zato so dodani novi podatki</t>
  </si>
  <si>
    <r>
      <rPr>
        <strike/>
        <sz val="10"/>
        <rFont val="Calibri"/>
        <family val="2"/>
      </rPr>
      <t>693/10</t>
    </r>
    <r>
      <rPr>
        <sz val="10"/>
        <rFont val="Calibri"/>
        <family val="2"/>
      </rPr>
      <t xml:space="preserve">  693/14*    693/12*</t>
    </r>
  </si>
  <si>
    <r>
      <rPr>
        <strike/>
        <sz val="10"/>
        <rFont val="Calibri"/>
        <family val="2"/>
      </rPr>
      <t xml:space="preserve">241 </t>
    </r>
    <r>
      <rPr>
        <sz val="10"/>
        <rFont val="Calibri"/>
        <family val="2"/>
      </rPr>
      <t xml:space="preserve">              30   *                  284*</t>
    </r>
  </si>
  <si>
    <t>del 264,31           del 278,9*</t>
  </si>
  <si>
    <t>NAČRT PRIDOBIVANJA NEPREMIČNEGA PREMOŽENJA OBČINE ZREČE IN KRAJEVNIH SKUPNOSTI V OBČINI ZREČE ZA LETO 2021    STAVBE IN DELI STAVB</t>
  </si>
  <si>
    <t>994/2</t>
  </si>
  <si>
    <t>NAČRT RAZPOLAGANJA Z NEPREMIČNIM PREMOŽENJEM OBČINE ZREČE IN KRAJEVNIH SKUPNOSTI V OBČINI ZREČE ZA LETO 2021   ZEMLJIŠČA S STAVBO</t>
  </si>
  <si>
    <t>NAČRT RAZPOLAGANJA Z NEPREMIČNIM PREMOŽENJEM OBČINE ZREČE IN KRAJEVNIH SKUPNOSTI V OBČINI ZREČE ZA LETO 2021   ZEMLJIŠČA</t>
  </si>
  <si>
    <t>978/1</t>
  </si>
  <si>
    <t>980/1</t>
  </si>
  <si>
    <t>nakup zemljišča na Obvozni cesti - sprememba namenske rabe za pozidavo</t>
  </si>
  <si>
    <t>88/52</t>
  </si>
  <si>
    <t>SN - 2, za izgradnjo ceste</t>
  </si>
  <si>
    <t>del 343/5</t>
  </si>
  <si>
    <t>del 341/2</t>
  </si>
  <si>
    <t>Dobrovlje 3. del</t>
  </si>
  <si>
    <t>53.</t>
  </si>
  <si>
    <t>54.</t>
  </si>
  <si>
    <t>55.</t>
  </si>
  <si>
    <t>56.</t>
  </si>
  <si>
    <t>del 401/8</t>
  </si>
  <si>
    <t>del 401/9</t>
  </si>
  <si>
    <t>del 401/11</t>
  </si>
  <si>
    <t>del 400/2</t>
  </si>
  <si>
    <t>del 402</t>
  </si>
  <si>
    <t>del 401/3</t>
  </si>
  <si>
    <t xml:space="preserve"> 793</t>
  </si>
  <si>
    <t>del LC 485081 Zbičajnikova žaga - Loška gora</t>
  </si>
  <si>
    <t>832/3</t>
  </si>
  <si>
    <t>189/2</t>
  </si>
  <si>
    <t xml:space="preserve">opuščena cesta nasproti Železniške postaje </t>
  </si>
  <si>
    <t>travnik na Križevcu "Malec"</t>
  </si>
  <si>
    <t>gozdno zemljišče na Križevcu "Malec"</t>
  </si>
  <si>
    <t>693/13</t>
  </si>
  <si>
    <t>zemljišče v Loški gori</t>
  </si>
  <si>
    <t>57.</t>
  </si>
  <si>
    <t>326/30</t>
  </si>
  <si>
    <t>rekonstr. LC 460044 Vodonik-Kumer</t>
  </si>
  <si>
    <t>326/6</t>
  </si>
  <si>
    <t>326/28</t>
  </si>
  <si>
    <t>165/6</t>
  </si>
  <si>
    <t>165/8</t>
  </si>
  <si>
    <t>156/4</t>
  </si>
  <si>
    <t>58.</t>
  </si>
  <si>
    <t>59.</t>
  </si>
  <si>
    <t>300/2</t>
  </si>
  <si>
    <t>302/2</t>
  </si>
  <si>
    <t>310/6</t>
  </si>
  <si>
    <t>310/7</t>
  </si>
  <si>
    <t>310/9</t>
  </si>
  <si>
    <t>310/10</t>
  </si>
  <si>
    <t>321/2</t>
  </si>
  <si>
    <t>315/6</t>
  </si>
  <si>
    <t>315/8</t>
  </si>
  <si>
    <t>318/2</t>
  </si>
  <si>
    <t>319/4</t>
  </si>
  <si>
    <t>319/5</t>
  </si>
  <si>
    <t>325/2</t>
  </si>
  <si>
    <t>325/3</t>
  </si>
  <si>
    <t>60.</t>
  </si>
  <si>
    <t>61.</t>
  </si>
  <si>
    <t>328/9</t>
  </si>
  <si>
    <t>328/17</t>
  </si>
  <si>
    <t>62.</t>
  </si>
  <si>
    <t>328/11</t>
  </si>
  <si>
    <t>63.</t>
  </si>
  <si>
    <t>326/24</t>
  </si>
  <si>
    <t>64.</t>
  </si>
  <si>
    <t>328/13</t>
  </si>
  <si>
    <t>65.</t>
  </si>
  <si>
    <t>328/15</t>
  </si>
  <si>
    <t>66.</t>
  </si>
  <si>
    <t>326/26</t>
  </si>
  <si>
    <t>67.</t>
  </si>
  <si>
    <t>341/4</t>
  </si>
  <si>
    <t xml:space="preserve">*dodani novi podatki po parcelaciji </t>
  </si>
  <si>
    <t>503/5</t>
  </si>
  <si>
    <t>16. *</t>
  </si>
  <si>
    <t>521/5</t>
  </si>
  <si>
    <t>Padeški Vrh</t>
  </si>
  <si>
    <t>521/6</t>
  </si>
  <si>
    <t>521/4</t>
  </si>
  <si>
    <t>503/6</t>
  </si>
  <si>
    <t>774/2</t>
  </si>
  <si>
    <t>775/2</t>
  </si>
  <si>
    <t>*dodani novi podatki po parcelaciji</t>
  </si>
  <si>
    <t>1240/8</t>
  </si>
  <si>
    <t>1240/9</t>
  </si>
  <si>
    <t>1240/4</t>
  </si>
  <si>
    <t>1240/5</t>
  </si>
  <si>
    <t>1240/6</t>
  </si>
  <si>
    <t>1240/7</t>
  </si>
  <si>
    <t>1237/4</t>
  </si>
  <si>
    <t>1214/6</t>
  </si>
  <si>
    <t>1200/2</t>
  </si>
  <si>
    <t>68.</t>
  </si>
  <si>
    <t>1218/4</t>
  </si>
  <si>
    <t>1218/5</t>
  </si>
  <si>
    <t>69.</t>
  </si>
  <si>
    <t>70.</t>
  </si>
  <si>
    <t>71.</t>
  </si>
  <si>
    <t>1211/6</t>
  </si>
  <si>
    <t>1211/7</t>
  </si>
  <si>
    <t>1203/6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</si>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</sst>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82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trike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64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2" fontId="6" fillId="0" borderId="23" xfId="0" applyNumberFormat="1" applyFont="1" applyBorder="1" applyAlignment="1">
      <alignment/>
    </xf>
    <xf numFmtId="4" fontId="68" fillId="0" borderId="23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3" fontId="67" fillId="0" borderId="18" xfId="0" applyNumberFormat="1" applyFont="1" applyBorder="1" applyAlignment="1">
      <alignment horizontal="center"/>
    </xf>
    <xf numFmtId="3" fontId="67" fillId="0" borderId="17" xfId="0" applyNumberFormat="1" applyFont="1" applyBorder="1" applyAlignment="1">
      <alignment horizontal="center"/>
    </xf>
    <xf numFmtId="4" fontId="67" fillId="0" borderId="0" xfId="0" applyNumberFormat="1" applyFont="1" applyAlignment="1">
      <alignment horizontal="center"/>
    </xf>
    <xf numFmtId="4" fontId="67" fillId="0" borderId="11" xfId="0" applyNumberFormat="1" applyFont="1" applyBorder="1" applyAlignment="1">
      <alignment horizontal="center"/>
    </xf>
    <xf numFmtId="4" fontId="67" fillId="0" borderId="22" xfId="0" applyNumberFormat="1" applyFont="1" applyBorder="1" applyAlignment="1">
      <alignment horizontal="center"/>
    </xf>
    <xf numFmtId="4" fontId="67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4" fontId="68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/>
    </xf>
    <xf numFmtId="49" fontId="67" fillId="0" borderId="17" xfId="0" applyNumberFormat="1" applyFont="1" applyBorder="1" applyAlignment="1">
      <alignment horizontal="center"/>
    </xf>
    <xf numFmtId="4" fontId="67" fillId="0" borderId="16" xfId="0" applyNumberFormat="1" applyFont="1" applyBorder="1" applyAlignment="1">
      <alignment horizontal="center"/>
    </xf>
    <xf numFmtId="4" fontId="67" fillId="0" borderId="18" xfId="0" applyNumberFormat="1" applyFont="1" applyBorder="1" applyAlignment="1">
      <alignment horizontal="center"/>
    </xf>
    <xf numFmtId="4" fontId="68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right"/>
    </xf>
    <xf numFmtId="0" fontId="71" fillId="0" borderId="14" xfId="0" applyFont="1" applyBorder="1" applyAlignment="1">
      <alignment/>
    </xf>
    <xf numFmtId="0" fontId="70" fillId="0" borderId="15" xfId="0" applyFont="1" applyBorder="1" applyAlignment="1">
      <alignment horizontal="center"/>
    </xf>
    <xf numFmtId="0" fontId="70" fillId="0" borderId="15" xfId="0" applyFont="1" applyBorder="1" applyAlignment="1">
      <alignment horizontal="right"/>
    </xf>
    <xf numFmtId="0" fontId="70" fillId="0" borderId="13" xfId="0" applyFont="1" applyBorder="1" applyAlignment="1">
      <alignment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1" fillId="33" borderId="11" xfId="0" applyNumberFormat="1" applyFont="1" applyFill="1" applyBorder="1" applyAlignment="1">
      <alignment horizontal="center" vertical="center" wrapText="1"/>
    </xf>
    <xf numFmtId="4" fontId="71" fillId="33" borderId="16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wrapText="1"/>
    </xf>
    <xf numFmtId="0" fontId="69" fillId="0" borderId="16" xfId="0" applyFont="1" applyBorder="1" applyAlignment="1">
      <alignment/>
    </xf>
    <xf numFmtId="0" fontId="67" fillId="0" borderId="16" xfId="0" applyFont="1" applyBorder="1" applyAlignment="1">
      <alignment horizontal="center"/>
    </xf>
    <xf numFmtId="4" fontId="67" fillId="0" borderId="16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69" fillId="0" borderId="17" xfId="0" applyFont="1" applyBorder="1" applyAlignment="1">
      <alignment/>
    </xf>
    <xf numFmtId="4" fontId="67" fillId="0" borderId="17" xfId="0" applyNumberFormat="1" applyFont="1" applyFill="1" applyBorder="1" applyAlignment="1">
      <alignment horizontal="center"/>
    </xf>
    <xf numFmtId="4" fontId="68" fillId="0" borderId="26" xfId="0" applyNumberFormat="1" applyFont="1" applyBorder="1" applyAlignment="1">
      <alignment horizontal="center"/>
    </xf>
    <xf numFmtId="0" fontId="68" fillId="0" borderId="0" xfId="0" applyFont="1" applyBorder="1" applyAlignment="1">
      <alignment horizontal="right"/>
    </xf>
    <xf numFmtId="0" fontId="68" fillId="0" borderId="27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66" fillId="0" borderId="0" xfId="0" applyFont="1" applyBorder="1" applyAlignment="1">
      <alignment wrapText="1"/>
    </xf>
    <xf numFmtId="0" fontId="69" fillId="0" borderId="21" xfId="0" applyFont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/>
    </xf>
    <xf numFmtId="0" fontId="69" fillId="0" borderId="2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5" fillId="0" borderId="16" xfId="0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69" fillId="0" borderId="18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7" fillId="0" borderId="0" xfId="0" applyFont="1" applyBorder="1" applyAlignment="1">
      <alignment horizontal="center" vertical="top" wrapText="1"/>
    </xf>
    <xf numFmtId="49" fontId="67" fillId="0" borderId="0" xfId="0" applyNumberFormat="1" applyFont="1" applyBorder="1" applyAlignment="1">
      <alignment horizontal="center" vertical="top" wrapText="1"/>
    </xf>
    <xf numFmtId="3" fontId="67" fillId="0" borderId="0" xfId="0" applyNumberFormat="1" applyFont="1" applyBorder="1" applyAlignment="1">
      <alignment horizontal="center" vertical="top" wrapText="1"/>
    </xf>
    <xf numFmtId="4" fontId="67" fillId="0" borderId="0" xfId="0" applyNumberFormat="1" applyFont="1" applyBorder="1" applyAlignment="1">
      <alignment horizontal="center" vertical="top" wrapText="1"/>
    </xf>
    <xf numFmtId="0" fontId="68" fillId="33" borderId="11" xfId="0" applyFont="1" applyFill="1" applyBorder="1" applyAlignment="1">
      <alignment horizontal="center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3" fontId="68" fillId="33" borderId="11" xfId="0" applyNumberFormat="1" applyFont="1" applyFill="1" applyBorder="1" applyAlignment="1">
      <alignment horizontal="center" vertical="center" wrapText="1"/>
    </xf>
    <xf numFmtId="4" fontId="68" fillId="33" borderId="11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/>
    </xf>
    <xf numFmtId="3" fontId="67" fillId="0" borderId="16" xfId="0" applyNumberFormat="1" applyFont="1" applyBorder="1" applyAlignment="1">
      <alignment horizontal="center"/>
    </xf>
    <xf numFmtId="4" fontId="67" fillId="0" borderId="16" xfId="0" applyNumberFormat="1" applyFont="1" applyBorder="1" applyAlignment="1">
      <alignment horizontal="center" vertical="center"/>
    </xf>
    <xf numFmtId="0" fontId="74" fillId="0" borderId="16" xfId="0" applyFont="1" applyBorder="1" applyAlignment="1">
      <alignment vertical="center" wrapText="1"/>
    </xf>
    <xf numFmtId="49" fontId="67" fillId="0" borderId="18" xfId="0" applyNumberFormat="1" applyFont="1" applyBorder="1" applyAlignment="1">
      <alignment horizontal="center"/>
    </xf>
    <xf numFmtId="4" fontId="67" fillId="0" borderId="18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67" fillId="0" borderId="11" xfId="0" applyFont="1" applyBorder="1" applyAlignment="1">
      <alignment horizontal="center"/>
    </xf>
    <xf numFmtId="49" fontId="67" fillId="0" borderId="11" xfId="0" applyNumberFormat="1" applyFont="1" applyBorder="1" applyAlignment="1">
      <alignment horizontal="center"/>
    </xf>
    <xf numFmtId="3" fontId="67" fillId="0" borderId="11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4" fontId="67" fillId="0" borderId="21" xfId="0" applyNumberFormat="1" applyFont="1" applyBorder="1" applyAlignment="1">
      <alignment horizontal="center"/>
    </xf>
    <xf numFmtId="49" fontId="67" fillId="0" borderId="18" xfId="0" applyNumberFormat="1" applyFont="1" applyBorder="1" applyAlignment="1">
      <alignment horizontal="center" vertical="center"/>
    </xf>
    <xf numFmtId="3" fontId="67" fillId="0" borderId="18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3" fontId="67" fillId="0" borderId="22" xfId="0" applyNumberFormat="1" applyFont="1" applyBorder="1" applyAlignment="1">
      <alignment horizontal="center" vertical="center"/>
    </xf>
    <xf numFmtId="0" fontId="75" fillId="0" borderId="18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49" fontId="67" fillId="0" borderId="25" xfId="0" applyNumberFormat="1" applyFont="1" applyBorder="1" applyAlignment="1">
      <alignment horizontal="center"/>
    </xf>
    <xf numFmtId="3" fontId="67" fillId="0" borderId="25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49" fontId="67" fillId="0" borderId="11" xfId="0" applyNumberFormat="1" applyFont="1" applyBorder="1" applyAlignment="1">
      <alignment horizontal="center" vertical="center"/>
    </xf>
    <xf numFmtId="3" fontId="67" fillId="0" borderId="11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49" fontId="67" fillId="0" borderId="17" xfId="0" applyNumberFormat="1" applyFont="1" applyBorder="1" applyAlignment="1">
      <alignment horizontal="center" vertical="center"/>
    </xf>
    <xf numFmtId="3" fontId="67" fillId="0" borderId="17" xfId="0" applyNumberFormat="1" applyFont="1" applyBorder="1" applyAlignment="1">
      <alignment horizontal="center" vertical="center"/>
    </xf>
    <xf numFmtId="0" fontId="67" fillId="0" borderId="28" xfId="0" applyFont="1" applyBorder="1" applyAlignment="1">
      <alignment horizontal="center"/>
    </xf>
    <xf numFmtId="49" fontId="67" fillId="0" borderId="28" xfId="0" applyNumberFormat="1" applyFont="1" applyBorder="1" applyAlignment="1">
      <alignment horizontal="center"/>
    </xf>
    <xf numFmtId="3" fontId="67" fillId="0" borderId="19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3" fontId="67" fillId="0" borderId="20" xfId="0" applyNumberFormat="1" applyFont="1" applyBorder="1" applyAlignment="1">
      <alignment horizontal="center"/>
    </xf>
    <xf numFmtId="4" fontId="67" fillId="0" borderId="17" xfId="0" applyNumberFormat="1" applyFont="1" applyBorder="1" applyAlignment="1">
      <alignment horizontal="right"/>
    </xf>
    <xf numFmtId="49" fontId="67" fillId="0" borderId="0" xfId="0" applyNumberFormat="1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49" fontId="67" fillId="0" borderId="15" xfId="0" applyNumberFormat="1" applyFont="1" applyBorder="1" applyAlignment="1">
      <alignment horizontal="center"/>
    </xf>
    <xf numFmtId="3" fontId="67" fillId="0" borderId="14" xfId="0" applyNumberFormat="1" applyFont="1" applyBorder="1" applyAlignment="1">
      <alignment horizontal="center"/>
    </xf>
    <xf numFmtId="3" fontId="67" fillId="0" borderId="12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49" fontId="67" fillId="0" borderId="16" xfId="0" applyNumberFormat="1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28" xfId="0" applyFont="1" applyFill="1" applyBorder="1" applyAlignment="1">
      <alignment horizontal="center"/>
    </xf>
    <xf numFmtId="49" fontId="67" fillId="0" borderId="28" xfId="0" applyNumberFormat="1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3" fontId="67" fillId="0" borderId="17" xfId="0" applyNumberFormat="1" applyFont="1" applyFill="1" applyBorder="1" applyAlignment="1">
      <alignment horizontal="center"/>
    </xf>
    <xf numFmtId="3" fontId="67" fillId="0" borderId="28" xfId="0" applyNumberFormat="1" applyFont="1" applyBorder="1" applyAlignment="1">
      <alignment horizontal="center"/>
    </xf>
    <xf numFmtId="3" fontId="67" fillId="0" borderId="0" xfId="0" applyNumberFormat="1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0" fontId="67" fillId="0" borderId="16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3" fontId="67" fillId="0" borderId="19" xfId="0" applyNumberFormat="1" applyFont="1" applyFill="1" applyBorder="1" applyAlignment="1">
      <alignment horizontal="center"/>
    </xf>
    <xf numFmtId="0" fontId="67" fillId="0" borderId="18" xfId="0" applyFont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3" fontId="67" fillId="0" borderId="12" xfId="0" applyNumberFormat="1" applyFont="1" applyFill="1" applyBorder="1" applyAlignment="1">
      <alignment horizontal="center"/>
    </xf>
    <xf numFmtId="4" fontId="67" fillId="0" borderId="18" xfId="0" applyNumberFormat="1" applyFont="1" applyFill="1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3" fontId="67" fillId="0" borderId="20" xfId="0" applyNumberFormat="1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3" fontId="75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49" fontId="75" fillId="0" borderId="0" xfId="0" applyNumberFormat="1" applyFont="1" applyAlignment="1">
      <alignment horizontal="center"/>
    </xf>
    <xf numFmtId="3" fontId="77" fillId="0" borderId="23" xfId="0" applyNumberFormat="1" applyFont="1" applyBorder="1" applyAlignment="1">
      <alignment horizontal="left"/>
    </xf>
    <xf numFmtId="3" fontId="77" fillId="0" borderId="0" xfId="0" applyNumberFormat="1" applyFont="1" applyBorder="1" applyAlignment="1">
      <alignment horizontal="left"/>
    </xf>
    <xf numFmtId="49" fontId="67" fillId="0" borderId="0" xfId="0" applyNumberFormat="1" applyFont="1" applyAlignment="1">
      <alignment horizontal="center"/>
    </xf>
    <xf numFmtId="3" fontId="67" fillId="0" borderId="0" xfId="0" applyNumberFormat="1" applyFont="1" applyAlignment="1">
      <alignment horizontal="center"/>
    </xf>
    <xf numFmtId="3" fontId="68" fillId="0" borderId="23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3" fontId="67" fillId="0" borderId="11" xfId="0" applyNumberFormat="1" applyFont="1" applyFill="1" applyBorder="1" applyAlignment="1">
      <alignment horizontal="center"/>
    </xf>
    <xf numFmtId="4" fontId="67" fillId="0" borderId="11" xfId="0" applyNumberFormat="1" applyFont="1" applyFill="1" applyBorder="1" applyAlignment="1">
      <alignment horizontal="center"/>
    </xf>
    <xf numFmtId="0" fontId="67" fillId="0" borderId="18" xfId="0" applyFont="1" applyBorder="1" applyAlignment="1">
      <alignment horizontal="center" vertical="center"/>
    </xf>
    <xf numFmtId="3" fontId="67" fillId="0" borderId="18" xfId="0" applyNumberFormat="1" applyFont="1" applyFill="1" applyBorder="1" applyAlignment="1">
      <alignment horizontal="center"/>
    </xf>
    <xf numFmtId="49" fontId="67" fillId="0" borderId="19" xfId="0" applyNumberFormat="1" applyFont="1" applyFill="1" applyBorder="1" applyAlignment="1">
      <alignment horizontal="center"/>
    </xf>
    <xf numFmtId="49" fontId="67" fillId="0" borderId="12" xfId="0" applyNumberFormat="1" applyFont="1" applyFill="1" applyBorder="1" applyAlignment="1">
      <alignment horizontal="center"/>
    </xf>
    <xf numFmtId="49" fontId="67" fillId="0" borderId="20" xfId="0" applyNumberFormat="1" applyFont="1" applyFill="1" applyBorder="1" applyAlignment="1">
      <alignment horizontal="center"/>
    </xf>
    <xf numFmtId="49" fontId="67" fillId="0" borderId="11" xfId="0" applyNumberFormat="1" applyFont="1" applyFill="1" applyBorder="1" applyAlignment="1">
      <alignment horizontal="center"/>
    </xf>
    <xf numFmtId="4" fontId="67" fillId="0" borderId="21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/>
    </xf>
    <xf numFmtId="4" fontId="67" fillId="0" borderId="22" xfId="0" applyNumberFormat="1" applyFont="1" applyFill="1" applyBorder="1" applyAlignment="1">
      <alignment horizontal="center"/>
    </xf>
    <xf numFmtId="4" fontId="67" fillId="0" borderId="25" xfId="0" applyNumberFormat="1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3" fontId="69" fillId="0" borderId="11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68" fillId="0" borderId="0" xfId="0" applyFont="1" applyBorder="1" applyAlignment="1">
      <alignment vertical="center" wrapText="1"/>
    </xf>
    <xf numFmtId="0" fontId="67" fillId="0" borderId="0" xfId="0" applyFont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6" fillId="0" borderId="0" xfId="0" applyFont="1" applyAlignment="1">
      <alignment wrapText="1"/>
    </xf>
    <xf numFmtId="0" fontId="67" fillId="3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3" fontId="69" fillId="0" borderId="16" xfId="0" applyNumberFormat="1" applyFont="1" applyBorder="1" applyAlignment="1">
      <alignment horizontal="center"/>
    </xf>
    <xf numFmtId="0" fontId="69" fillId="0" borderId="16" xfId="0" applyNumberFormat="1" applyFont="1" applyBorder="1" applyAlignment="1">
      <alignment horizontal="center"/>
    </xf>
    <xf numFmtId="0" fontId="67" fillId="14" borderId="11" xfId="0" applyFont="1" applyFill="1" applyBorder="1" applyAlignment="1">
      <alignment horizontal="center" vertical="center"/>
    </xf>
    <xf numFmtId="0" fontId="67" fillId="14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3" fontId="7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7" fillId="14" borderId="1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0" fontId="67" fillId="14" borderId="17" xfId="0" applyFont="1" applyFill="1" applyBorder="1" applyAlignment="1">
      <alignment horizontal="center"/>
    </xf>
    <xf numFmtId="0" fontId="67" fillId="14" borderId="11" xfId="0" applyFont="1" applyFill="1" applyBorder="1" applyAlignment="1">
      <alignment horizontal="center"/>
    </xf>
    <xf numFmtId="3" fontId="75" fillId="0" borderId="11" xfId="0" applyNumberFormat="1" applyFont="1" applyBorder="1" applyAlignment="1">
      <alignment horizontal="center"/>
    </xf>
    <xf numFmtId="3" fontId="75" fillId="0" borderId="28" xfId="0" applyNumberFormat="1" applyFont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75" fillId="0" borderId="16" xfId="0" applyNumberFormat="1" applyFont="1" applyBorder="1" applyAlignment="1">
      <alignment horizontal="center"/>
    </xf>
    <xf numFmtId="3" fontId="75" fillId="0" borderId="18" xfId="0" applyNumberFormat="1" applyFont="1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/>
    </xf>
    <xf numFmtId="49" fontId="67" fillId="0" borderId="13" xfId="0" applyNumberFormat="1" applyFont="1" applyBorder="1" applyAlignment="1">
      <alignment horizontal="center" vertical="center"/>
    </xf>
    <xf numFmtId="3" fontId="67" fillId="0" borderId="13" xfId="0" applyNumberFormat="1" applyFont="1" applyBorder="1" applyAlignment="1">
      <alignment horizontal="center"/>
    </xf>
    <xf numFmtId="4" fontId="67" fillId="0" borderId="13" xfId="0" applyNumberFormat="1" applyFont="1" applyBorder="1" applyAlignment="1">
      <alignment horizontal="center"/>
    </xf>
    <xf numFmtId="4" fontId="67" fillId="0" borderId="0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0" borderId="0" xfId="34" applyFont="1" applyAlignment="1" applyProtection="1">
      <alignment/>
      <protection/>
    </xf>
    <xf numFmtId="0" fontId="6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78" fillId="35" borderId="0" xfId="0" applyFont="1" applyFill="1" applyAlignment="1">
      <alignment/>
    </xf>
    <xf numFmtId="0" fontId="79" fillId="0" borderId="0" xfId="0" applyFont="1" applyAlignment="1">
      <alignment wrapText="1"/>
    </xf>
    <xf numFmtId="0" fontId="66" fillId="0" borderId="12" xfId="0" applyFont="1" applyFill="1" applyBorder="1" applyAlignment="1">
      <alignment wrapText="1"/>
    </xf>
    <xf numFmtId="0" fontId="66" fillId="0" borderId="12" xfId="0" applyFont="1" applyBorder="1" applyAlignment="1">
      <alignment wrapText="1"/>
    </xf>
    <xf numFmtId="0" fontId="79" fillId="0" borderId="0" xfId="0" applyFont="1" applyFill="1" applyBorder="1" applyAlignment="1">
      <alignment wrapText="1"/>
    </xf>
    <xf numFmtId="0" fontId="66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top" wrapText="1"/>
    </xf>
    <xf numFmtId="4" fontId="67" fillId="0" borderId="16" xfId="0" applyNumberFormat="1" applyFont="1" applyBorder="1" applyAlignment="1">
      <alignment horizontal="center" wrapText="1"/>
    </xf>
    <xf numFmtId="4" fontId="67" fillId="0" borderId="17" xfId="0" applyNumberFormat="1" applyFont="1" applyBorder="1" applyAlignment="1">
      <alignment horizontal="center" wrapText="1"/>
    </xf>
    <xf numFmtId="0" fontId="78" fillId="0" borderId="12" xfId="0" applyFont="1" applyBorder="1" applyAlignment="1">
      <alignment horizontal="left" vertical="top" wrapText="1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0" fontId="79" fillId="0" borderId="12" xfId="0" applyFont="1" applyBorder="1" applyAlignment="1">
      <alignment horizontal="left" vertical="center" wrapText="1"/>
    </xf>
    <xf numFmtId="0" fontId="67" fillId="34" borderId="16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4" fontId="67" fillId="0" borderId="16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14" borderId="16" xfId="0" applyFont="1" applyFill="1" applyBorder="1" applyAlignment="1">
      <alignment horizontal="center" vertical="center"/>
    </xf>
    <xf numFmtId="0" fontId="67" fillId="14" borderId="17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14" borderId="16" xfId="0" applyFont="1" applyFill="1" applyBorder="1" applyAlignment="1">
      <alignment horizontal="center" vertical="center" wrapText="1"/>
    </xf>
    <xf numFmtId="0" fontId="67" fillId="14" borderId="18" xfId="0" applyFont="1" applyFill="1" applyBorder="1" applyAlignment="1">
      <alignment horizontal="center" vertical="center" wrapText="1"/>
    </xf>
    <xf numFmtId="0" fontId="67" fillId="14" borderId="17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right"/>
    </xf>
    <xf numFmtId="0" fontId="68" fillId="0" borderId="29" xfId="0" applyFont="1" applyBorder="1" applyAlignment="1">
      <alignment horizontal="right"/>
    </xf>
    <xf numFmtId="0" fontId="67" fillId="0" borderId="0" xfId="0" applyFont="1" applyBorder="1" applyAlignment="1">
      <alignment horizontal="left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14" borderId="18" xfId="0" applyFont="1" applyFill="1" applyBorder="1" applyAlignment="1">
      <alignment horizontal="center" vertical="center"/>
    </xf>
    <xf numFmtId="0" fontId="67" fillId="14" borderId="19" xfId="0" applyFont="1" applyFill="1" applyBorder="1" applyAlignment="1">
      <alignment horizontal="center" vertical="center"/>
    </xf>
    <xf numFmtId="0" fontId="67" fillId="14" borderId="20" xfId="0" applyFont="1" applyFill="1" applyBorder="1" applyAlignment="1">
      <alignment horizontal="center" vertical="center"/>
    </xf>
    <xf numFmtId="4" fontId="67" fillId="0" borderId="16" xfId="0" applyNumberFormat="1" applyFont="1" applyBorder="1" applyAlignment="1">
      <alignment horizontal="center" vertical="center"/>
    </xf>
    <xf numFmtId="4" fontId="67" fillId="0" borderId="17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67" fillId="0" borderId="18" xfId="0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top" wrapText="1"/>
    </xf>
    <xf numFmtId="0" fontId="67" fillId="0" borderId="23" xfId="0" applyFont="1" applyBorder="1" applyAlignment="1">
      <alignment horizontal="right"/>
    </xf>
    <xf numFmtId="0" fontId="67" fillId="0" borderId="29" xfId="0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80" fillId="0" borderId="23" xfId="0" applyFont="1" applyBorder="1" applyAlignment="1">
      <alignment horizontal="left"/>
    </xf>
    <xf numFmtId="0" fontId="80" fillId="0" borderId="29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right"/>
    </xf>
    <xf numFmtId="0" fontId="71" fillId="0" borderId="29" xfId="0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="150" zoomScalePageLayoutView="150" workbookViewId="0" topLeftCell="A34">
      <selection activeCell="H4" sqref="H4"/>
    </sheetView>
  </sheetViews>
  <sheetFormatPr defaultColWidth="9.140625" defaultRowHeight="12.75"/>
  <cols>
    <col min="1" max="1" width="6.28125" style="284" customWidth="1"/>
    <col min="2" max="2" width="12.140625" style="218" customWidth="1"/>
    <col min="3" max="3" width="8.140625" style="218" customWidth="1"/>
    <col min="4" max="4" width="18.00390625" style="284" customWidth="1"/>
    <col min="5" max="5" width="10.8515625" style="285" customWidth="1"/>
    <col min="6" max="6" width="19.140625" style="283" customWidth="1"/>
    <col min="7" max="7" width="22.00390625" style="96" customWidth="1"/>
    <col min="8" max="8" width="26.57421875" style="198" customWidth="1"/>
    <col min="9" max="16384" width="9.140625" style="192" customWidth="1"/>
  </cols>
  <sheetData>
    <row r="1" spans="1:8" ht="27.75" customHeight="1">
      <c r="A1" s="394" t="s">
        <v>37</v>
      </c>
      <c r="B1" s="395"/>
      <c r="C1" s="395"/>
      <c r="D1" s="395"/>
      <c r="E1" s="395"/>
      <c r="F1" s="395"/>
      <c r="G1" s="396"/>
      <c r="H1" s="191"/>
    </row>
    <row r="2" spans="1:6" ht="15.75" customHeight="1">
      <c r="A2" s="193"/>
      <c r="B2" s="194"/>
      <c r="C2" s="194"/>
      <c r="D2" s="195"/>
      <c r="E2" s="196"/>
      <c r="F2" s="197"/>
    </row>
    <row r="3" spans="1:7" ht="12.75" customHeight="1">
      <c r="A3" s="399" t="s">
        <v>12</v>
      </c>
      <c r="B3" s="399"/>
      <c r="C3" s="399"/>
      <c r="D3" s="399"/>
      <c r="E3" s="399"/>
      <c r="F3" s="399"/>
      <c r="G3" s="399"/>
    </row>
    <row r="4" spans="1:7" ht="12.75" customHeight="1">
      <c r="A4" s="400" t="s">
        <v>13</v>
      </c>
      <c r="B4" s="400"/>
      <c r="C4" s="400"/>
      <c r="D4" s="400"/>
      <c r="E4" s="400"/>
      <c r="F4" s="400"/>
      <c r="G4" s="400"/>
    </row>
    <row r="5" spans="1:7" ht="12.75" customHeight="1">
      <c r="A5" s="199"/>
      <c r="B5" s="199"/>
      <c r="C5" s="199"/>
      <c r="D5" s="199"/>
      <c r="E5" s="200"/>
      <c r="F5" s="201"/>
      <c r="G5" s="202"/>
    </row>
    <row r="6" spans="1:7" ht="22.5" customHeight="1">
      <c r="A6" s="203" t="s">
        <v>1</v>
      </c>
      <c r="B6" s="203" t="s">
        <v>5</v>
      </c>
      <c r="C6" s="203" t="s">
        <v>4</v>
      </c>
      <c r="D6" s="203" t="s">
        <v>3</v>
      </c>
      <c r="E6" s="204" t="s">
        <v>0</v>
      </c>
      <c r="F6" s="205" t="s">
        <v>7</v>
      </c>
      <c r="G6" s="206" t="s">
        <v>10</v>
      </c>
    </row>
    <row r="7" spans="1:8" ht="13.5" customHeight="1">
      <c r="A7" s="134"/>
      <c r="B7" s="134" t="s">
        <v>19</v>
      </c>
      <c r="C7" s="134">
        <v>1100</v>
      </c>
      <c r="D7" s="134" t="s">
        <v>20</v>
      </c>
      <c r="E7" s="207" t="s">
        <v>21</v>
      </c>
      <c r="F7" s="208">
        <v>648</v>
      </c>
      <c r="G7" s="209"/>
      <c r="H7" s="210" t="s">
        <v>25</v>
      </c>
    </row>
    <row r="8" spans="1:8" ht="13.5" customHeight="1">
      <c r="A8" s="89" t="s">
        <v>2</v>
      </c>
      <c r="B8" s="89" t="s">
        <v>19</v>
      </c>
      <c r="C8" s="89">
        <v>1100</v>
      </c>
      <c r="D8" s="89" t="s">
        <v>20</v>
      </c>
      <c r="E8" s="211" t="s">
        <v>22</v>
      </c>
      <c r="F8" s="94">
        <v>1021</v>
      </c>
      <c r="G8" s="212">
        <v>27600</v>
      </c>
      <c r="H8" s="213" t="s">
        <v>38</v>
      </c>
    </row>
    <row r="9" spans="1:8" ht="12.75">
      <c r="A9" s="89"/>
      <c r="B9" s="89" t="s">
        <v>19</v>
      </c>
      <c r="C9" s="89">
        <v>1100</v>
      </c>
      <c r="D9" s="89" t="s">
        <v>20</v>
      </c>
      <c r="E9" s="211" t="s">
        <v>23</v>
      </c>
      <c r="F9" s="94">
        <v>6014</v>
      </c>
      <c r="G9" s="212"/>
      <c r="H9" s="213"/>
    </row>
    <row r="10" spans="1:8" ht="12.75">
      <c r="A10" s="90"/>
      <c r="B10" s="90" t="s">
        <v>19</v>
      </c>
      <c r="C10" s="90">
        <v>1100</v>
      </c>
      <c r="D10" s="90" t="s">
        <v>20</v>
      </c>
      <c r="E10" s="109" t="s">
        <v>24</v>
      </c>
      <c r="F10" s="95">
        <v>2695</v>
      </c>
      <c r="G10" s="108"/>
      <c r="H10" s="214"/>
    </row>
    <row r="11" spans="1:8" ht="12.75">
      <c r="A11" s="215" t="s">
        <v>41</v>
      </c>
      <c r="B11" s="215" t="s">
        <v>19</v>
      </c>
      <c r="C11" s="215">
        <v>1105</v>
      </c>
      <c r="D11" s="215" t="s">
        <v>43</v>
      </c>
      <c r="E11" s="216" t="s">
        <v>44</v>
      </c>
      <c r="F11" s="217">
        <v>267</v>
      </c>
      <c r="G11" s="97">
        <v>512.64</v>
      </c>
      <c r="H11" s="358" t="s">
        <v>45</v>
      </c>
    </row>
    <row r="12" spans="1:8" s="120" customFormat="1" ht="12">
      <c r="A12" s="215" t="s">
        <v>42</v>
      </c>
      <c r="B12" s="215" t="s">
        <v>19</v>
      </c>
      <c r="C12" s="134">
        <v>1101</v>
      </c>
      <c r="D12" s="215" t="s">
        <v>46</v>
      </c>
      <c r="E12" s="216" t="s">
        <v>47</v>
      </c>
      <c r="F12" s="217">
        <v>11</v>
      </c>
      <c r="G12" s="97">
        <v>22</v>
      </c>
      <c r="H12" s="359" t="s">
        <v>45</v>
      </c>
    </row>
    <row r="13" spans="1:8" ht="12.75" customHeight="1">
      <c r="A13" s="134"/>
      <c r="B13" s="218" t="s">
        <v>19</v>
      </c>
      <c r="C13" s="134">
        <v>1100</v>
      </c>
      <c r="D13" s="134" t="s">
        <v>20</v>
      </c>
      <c r="E13" s="207" t="s">
        <v>56</v>
      </c>
      <c r="F13" s="208">
        <v>5</v>
      </c>
      <c r="G13" s="219"/>
      <c r="H13" s="359"/>
    </row>
    <row r="14" spans="1:8" ht="11.25" customHeight="1">
      <c r="A14" s="89"/>
      <c r="B14" s="218" t="s">
        <v>19</v>
      </c>
      <c r="C14" s="89">
        <v>1100</v>
      </c>
      <c r="D14" s="89" t="s">
        <v>20</v>
      </c>
      <c r="E14" s="211" t="s">
        <v>57</v>
      </c>
      <c r="F14" s="94">
        <v>5</v>
      </c>
      <c r="G14" s="98"/>
      <c r="H14" s="359"/>
    </row>
    <row r="15" spans="1:8" ht="12.75">
      <c r="A15" s="89"/>
      <c r="B15" s="218" t="s">
        <v>19</v>
      </c>
      <c r="C15" s="89">
        <v>1100</v>
      </c>
      <c r="D15" s="89" t="s">
        <v>20</v>
      </c>
      <c r="E15" s="211" t="s">
        <v>58</v>
      </c>
      <c r="F15" s="94">
        <v>180</v>
      </c>
      <c r="G15" s="98"/>
      <c r="H15" s="359"/>
    </row>
    <row r="16" spans="1:8" ht="12" customHeight="1">
      <c r="A16" s="89"/>
      <c r="B16" s="218" t="s">
        <v>19</v>
      </c>
      <c r="C16" s="89">
        <v>1100</v>
      </c>
      <c r="D16" s="89" t="s">
        <v>20</v>
      </c>
      <c r="E16" s="220" t="s">
        <v>49</v>
      </c>
      <c r="F16" s="221">
        <v>68</v>
      </c>
      <c r="G16" s="98"/>
      <c r="H16" s="359"/>
    </row>
    <row r="17" spans="1:8" ht="12.75">
      <c r="A17" s="89" t="s">
        <v>48</v>
      </c>
      <c r="B17" s="218" t="s">
        <v>19</v>
      </c>
      <c r="C17" s="89">
        <v>1100</v>
      </c>
      <c r="D17" s="89" t="s">
        <v>20</v>
      </c>
      <c r="E17" s="220" t="s">
        <v>50</v>
      </c>
      <c r="F17" s="221">
        <v>438</v>
      </c>
      <c r="G17" s="98">
        <v>10506</v>
      </c>
      <c r="H17" s="359" t="s">
        <v>55</v>
      </c>
    </row>
    <row r="18" spans="1:8" ht="12.75" customHeight="1">
      <c r="A18" s="89"/>
      <c r="B18" s="218" t="s">
        <v>19</v>
      </c>
      <c r="C18" s="89">
        <v>1100</v>
      </c>
      <c r="D18" s="89" t="s">
        <v>20</v>
      </c>
      <c r="E18" s="220" t="s">
        <v>51</v>
      </c>
      <c r="F18" s="221">
        <v>264</v>
      </c>
      <c r="G18" s="98"/>
      <c r="H18" s="359"/>
    </row>
    <row r="19" spans="1:8" s="69" customFormat="1" ht="12.75" customHeight="1">
      <c r="A19" s="89"/>
      <c r="B19" s="218" t="s">
        <v>19</v>
      </c>
      <c r="C19" s="89">
        <v>1100</v>
      </c>
      <c r="D19" s="89" t="s">
        <v>20</v>
      </c>
      <c r="E19" s="220" t="s">
        <v>52</v>
      </c>
      <c r="F19" s="221">
        <v>1260</v>
      </c>
      <c r="G19" s="98"/>
      <c r="H19" s="360"/>
    </row>
    <row r="20" spans="1:8" ht="12.75">
      <c r="A20" s="89"/>
      <c r="B20" s="218" t="s">
        <v>19</v>
      </c>
      <c r="C20" s="89">
        <v>1100</v>
      </c>
      <c r="D20" s="89" t="s">
        <v>20</v>
      </c>
      <c r="E20" s="220" t="s">
        <v>53</v>
      </c>
      <c r="F20" s="221">
        <v>144</v>
      </c>
      <c r="G20" s="98"/>
      <c r="H20" s="359"/>
    </row>
    <row r="21" spans="1:8" s="69" customFormat="1" ht="12.75">
      <c r="A21" s="89"/>
      <c r="B21" s="218" t="s">
        <v>19</v>
      </c>
      <c r="C21" s="89">
        <v>1100</v>
      </c>
      <c r="D21" s="89" t="s">
        <v>20</v>
      </c>
      <c r="E21" s="220" t="s">
        <v>54</v>
      </c>
      <c r="F21" s="221">
        <v>404</v>
      </c>
      <c r="G21" s="98"/>
      <c r="H21" s="360"/>
    </row>
    <row r="22" spans="1:8" s="69" customFormat="1" ht="12.75">
      <c r="A22" s="222"/>
      <c r="B22" s="223" t="s">
        <v>19</v>
      </c>
      <c r="C22" s="89">
        <v>1100</v>
      </c>
      <c r="D22" s="224" t="s">
        <v>20</v>
      </c>
      <c r="E22" s="220" t="s">
        <v>59</v>
      </c>
      <c r="F22" s="94">
        <v>389</v>
      </c>
      <c r="G22" s="98"/>
      <c r="H22" s="360"/>
    </row>
    <row r="23" spans="1:8" s="69" customFormat="1" ht="12.75">
      <c r="A23" s="90"/>
      <c r="B23" s="225" t="s">
        <v>19</v>
      </c>
      <c r="C23" s="90">
        <v>1100</v>
      </c>
      <c r="D23" s="90" t="s">
        <v>20</v>
      </c>
      <c r="E23" s="109" t="s">
        <v>60</v>
      </c>
      <c r="F23" s="95">
        <v>345</v>
      </c>
      <c r="G23" s="99"/>
      <c r="H23" s="360"/>
    </row>
    <row r="24" spans="1:8" ht="12.75">
      <c r="A24" s="134"/>
      <c r="B24" s="226" t="s">
        <v>19</v>
      </c>
      <c r="C24" s="134">
        <v>1100</v>
      </c>
      <c r="D24" s="134" t="s">
        <v>20</v>
      </c>
      <c r="E24" s="227" t="s">
        <v>61</v>
      </c>
      <c r="F24" s="228">
        <v>244</v>
      </c>
      <c r="G24" s="98"/>
      <c r="H24" s="359"/>
    </row>
    <row r="25" spans="1:8" ht="12.75">
      <c r="A25" s="89"/>
      <c r="B25" s="229" t="s">
        <v>19</v>
      </c>
      <c r="C25" s="89">
        <v>1100</v>
      </c>
      <c r="D25" s="89" t="s">
        <v>20</v>
      </c>
      <c r="E25" s="227" t="s">
        <v>62</v>
      </c>
      <c r="F25" s="228">
        <v>59</v>
      </c>
      <c r="G25" s="98"/>
      <c r="H25" s="359"/>
    </row>
    <row r="26" spans="1:8" ht="12.75">
      <c r="A26" s="89"/>
      <c r="B26" s="229" t="s">
        <v>19</v>
      </c>
      <c r="C26" s="89">
        <v>1100</v>
      </c>
      <c r="D26" s="89" t="s">
        <v>20</v>
      </c>
      <c r="E26" s="227" t="s">
        <v>63</v>
      </c>
      <c r="F26" s="228">
        <v>465</v>
      </c>
      <c r="G26" s="98"/>
      <c r="H26" s="359"/>
    </row>
    <row r="27" spans="1:8" ht="12.75">
      <c r="A27" s="89" t="s">
        <v>69</v>
      </c>
      <c r="B27" s="229" t="s">
        <v>19</v>
      </c>
      <c r="C27" s="89">
        <v>1100</v>
      </c>
      <c r="D27" s="89" t="s">
        <v>20</v>
      </c>
      <c r="E27" s="227" t="s">
        <v>64</v>
      </c>
      <c r="F27" s="228">
        <v>96</v>
      </c>
      <c r="G27" s="98">
        <v>4308</v>
      </c>
      <c r="H27" s="359" t="s">
        <v>55</v>
      </c>
    </row>
    <row r="28" spans="1:8" ht="13.5" customHeight="1">
      <c r="A28" s="89"/>
      <c r="B28" s="229" t="s">
        <v>19</v>
      </c>
      <c r="C28" s="89">
        <v>1100</v>
      </c>
      <c r="D28" s="89" t="s">
        <v>20</v>
      </c>
      <c r="E28" s="227" t="s">
        <v>65</v>
      </c>
      <c r="F28" s="228">
        <v>60</v>
      </c>
      <c r="G28" s="98"/>
      <c r="H28" s="359"/>
    </row>
    <row r="29" spans="1:8" ht="12.75">
      <c r="A29" s="89"/>
      <c r="B29" s="229" t="s">
        <v>19</v>
      </c>
      <c r="C29" s="89">
        <v>1100</v>
      </c>
      <c r="D29" s="89" t="s">
        <v>20</v>
      </c>
      <c r="E29" s="227" t="s">
        <v>66</v>
      </c>
      <c r="F29" s="228">
        <v>11</v>
      </c>
      <c r="G29" s="98"/>
      <c r="H29" s="359"/>
    </row>
    <row r="30" spans="1:8" ht="12.75">
      <c r="A30" s="89"/>
      <c r="B30" s="229" t="s">
        <v>19</v>
      </c>
      <c r="C30" s="89">
        <v>1100</v>
      </c>
      <c r="D30" s="89" t="s">
        <v>20</v>
      </c>
      <c r="E30" s="227" t="s">
        <v>67</v>
      </c>
      <c r="F30" s="228">
        <v>37</v>
      </c>
      <c r="G30" s="98"/>
      <c r="H30" s="359"/>
    </row>
    <row r="31" spans="1:8" ht="12.75">
      <c r="A31" s="90"/>
      <c r="B31" s="230" t="s">
        <v>19</v>
      </c>
      <c r="C31" s="90">
        <v>1100</v>
      </c>
      <c r="D31" s="90" t="s">
        <v>20</v>
      </c>
      <c r="E31" s="231" t="s">
        <v>68</v>
      </c>
      <c r="F31" s="232">
        <v>464</v>
      </c>
      <c r="G31" s="99"/>
      <c r="H31" s="359"/>
    </row>
    <row r="32" spans="1:8" ht="12.75">
      <c r="A32" s="215" t="s">
        <v>70</v>
      </c>
      <c r="B32" s="233" t="s">
        <v>19</v>
      </c>
      <c r="C32" s="215">
        <v>1100</v>
      </c>
      <c r="D32" s="215" t="s">
        <v>20</v>
      </c>
      <c r="E32" s="234" t="s">
        <v>71</v>
      </c>
      <c r="F32" s="235">
        <v>266</v>
      </c>
      <c r="G32" s="97">
        <v>798</v>
      </c>
      <c r="H32" s="359" t="s">
        <v>55</v>
      </c>
    </row>
    <row r="33" spans="1:8" ht="12.75">
      <c r="A33" s="90" t="s">
        <v>76</v>
      </c>
      <c r="B33" s="236" t="s">
        <v>19</v>
      </c>
      <c r="C33" s="237">
        <v>1100</v>
      </c>
      <c r="D33" s="90" t="s">
        <v>20</v>
      </c>
      <c r="E33" s="109" t="s">
        <v>73</v>
      </c>
      <c r="F33" s="95">
        <v>116</v>
      </c>
      <c r="G33" s="108">
        <v>348</v>
      </c>
      <c r="H33" s="359" t="s">
        <v>55</v>
      </c>
    </row>
    <row r="34" spans="1:8" ht="12.75">
      <c r="A34" s="90" t="s">
        <v>72</v>
      </c>
      <c r="B34" s="236" t="s">
        <v>19</v>
      </c>
      <c r="C34" s="237">
        <v>1100</v>
      </c>
      <c r="D34" s="90" t="s">
        <v>20</v>
      </c>
      <c r="E34" s="109" t="s">
        <v>75</v>
      </c>
      <c r="F34" s="95">
        <v>215</v>
      </c>
      <c r="G34" s="108">
        <v>645</v>
      </c>
      <c r="H34" s="359" t="s">
        <v>55</v>
      </c>
    </row>
    <row r="35" ht="12.75">
      <c r="H35" s="361"/>
    </row>
    <row r="36" spans="1:8" ht="24">
      <c r="A36" s="203" t="s">
        <v>1</v>
      </c>
      <c r="B36" s="203" t="s">
        <v>5</v>
      </c>
      <c r="C36" s="203" t="s">
        <v>4</v>
      </c>
      <c r="D36" s="203" t="s">
        <v>3</v>
      </c>
      <c r="E36" s="204" t="s">
        <v>0</v>
      </c>
      <c r="F36" s="205" t="s">
        <v>7</v>
      </c>
      <c r="G36" s="206" t="s">
        <v>10</v>
      </c>
      <c r="H36" s="361"/>
    </row>
    <row r="37" spans="1:8" ht="12.75">
      <c r="A37" s="215" t="s">
        <v>74</v>
      </c>
      <c r="B37" s="236" t="s">
        <v>19</v>
      </c>
      <c r="C37" s="237">
        <v>1101</v>
      </c>
      <c r="D37" s="90" t="s">
        <v>46</v>
      </c>
      <c r="E37" s="109" t="s">
        <v>77</v>
      </c>
      <c r="F37" s="95">
        <v>212</v>
      </c>
      <c r="G37" s="108">
        <v>530</v>
      </c>
      <c r="H37" s="359" t="s">
        <v>78</v>
      </c>
    </row>
    <row r="38" spans="1:8" ht="12.75">
      <c r="A38" s="215" t="s">
        <v>80</v>
      </c>
      <c r="B38" s="236" t="s">
        <v>19</v>
      </c>
      <c r="C38" s="237">
        <v>1101</v>
      </c>
      <c r="D38" s="90" t="s">
        <v>46</v>
      </c>
      <c r="E38" s="109" t="s">
        <v>79</v>
      </c>
      <c r="F38" s="95">
        <v>532</v>
      </c>
      <c r="G38" s="108">
        <v>1247.5</v>
      </c>
      <c r="H38" s="359" t="s">
        <v>78</v>
      </c>
    </row>
    <row r="39" spans="1:8" ht="12.75">
      <c r="A39" s="215" t="s">
        <v>91</v>
      </c>
      <c r="B39" s="215" t="s">
        <v>19</v>
      </c>
      <c r="C39" s="237">
        <v>1105</v>
      </c>
      <c r="D39" s="134" t="s">
        <v>43</v>
      </c>
      <c r="E39" s="238" t="s">
        <v>81</v>
      </c>
      <c r="F39" s="239">
        <v>36</v>
      </c>
      <c r="G39" s="98">
        <v>108</v>
      </c>
      <c r="H39" s="359" t="s">
        <v>96</v>
      </c>
    </row>
    <row r="40" spans="1:8" ht="12.75">
      <c r="A40" s="397" t="s">
        <v>92</v>
      </c>
      <c r="B40" s="134" t="s">
        <v>19</v>
      </c>
      <c r="C40" s="240">
        <v>1105</v>
      </c>
      <c r="D40" s="134" t="s">
        <v>43</v>
      </c>
      <c r="E40" s="241" t="s">
        <v>82</v>
      </c>
      <c r="F40" s="242">
        <v>86</v>
      </c>
      <c r="G40" s="110">
        <v>315</v>
      </c>
      <c r="H40" s="359" t="s">
        <v>96</v>
      </c>
    </row>
    <row r="41" spans="1:8" ht="12.75">
      <c r="A41" s="398"/>
      <c r="B41" s="90" t="s">
        <v>19</v>
      </c>
      <c r="C41" s="236">
        <v>1105</v>
      </c>
      <c r="D41" s="90" t="s">
        <v>43</v>
      </c>
      <c r="E41" s="243" t="s">
        <v>83</v>
      </c>
      <c r="F41" s="244">
        <v>19</v>
      </c>
      <c r="G41" s="245"/>
      <c r="H41" s="359"/>
    </row>
    <row r="42" spans="1:8" ht="12.75">
      <c r="A42" s="215" t="s">
        <v>93</v>
      </c>
      <c r="B42" s="134" t="s">
        <v>19</v>
      </c>
      <c r="C42" s="240">
        <v>1105</v>
      </c>
      <c r="D42" s="134" t="s">
        <v>43</v>
      </c>
      <c r="E42" s="241" t="s">
        <v>84</v>
      </c>
      <c r="F42" s="242">
        <v>94</v>
      </c>
      <c r="G42" s="110">
        <v>282</v>
      </c>
      <c r="H42" s="359" t="s">
        <v>85</v>
      </c>
    </row>
    <row r="43" spans="1:8" ht="12.75">
      <c r="A43" s="134"/>
      <c r="B43" s="134" t="s">
        <v>19</v>
      </c>
      <c r="C43" s="240">
        <v>1105</v>
      </c>
      <c r="D43" s="134" t="s">
        <v>43</v>
      </c>
      <c r="E43" s="241" t="s">
        <v>86</v>
      </c>
      <c r="F43" s="208">
        <v>6</v>
      </c>
      <c r="G43" s="219"/>
      <c r="H43" s="359"/>
    </row>
    <row r="44" spans="1:8" ht="12.75">
      <c r="A44" s="89" t="s">
        <v>94</v>
      </c>
      <c r="B44" s="89" t="s">
        <v>19</v>
      </c>
      <c r="C44" s="193">
        <v>1105</v>
      </c>
      <c r="D44" s="89" t="s">
        <v>43</v>
      </c>
      <c r="E44" s="246" t="s">
        <v>87</v>
      </c>
      <c r="F44" s="94">
        <v>103</v>
      </c>
      <c r="G44" s="98">
        <v>1191</v>
      </c>
      <c r="H44" s="359" t="s">
        <v>85</v>
      </c>
    </row>
    <row r="45" spans="1:8" ht="12.75">
      <c r="A45" s="89"/>
      <c r="B45" s="89" t="s">
        <v>19</v>
      </c>
      <c r="C45" s="193">
        <v>1105</v>
      </c>
      <c r="D45" s="89" t="s">
        <v>43</v>
      </c>
      <c r="E45" s="246" t="s">
        <v>88</v>
      </c>
      <c r="F45" s="94">
        <v>203</v>
      </c>
      <c r="G45" s="98"/>
      <c r="H45" s="359"/>
    </row>
    <row r="46" spans="1:8" ht="12.75">
      <c r="A46" s="90"/>
      <c r="B46" s="90" t="s">
        <v>19</v>
      </c>
      <c r="C46" s="236">
        <v>1105</v>
      </c>
      <c r="D46" s="90" t="s">
        <v>43</v>
      </c>
      <c r="E46" s="243" t="s">
        <v>89</v>
      </c>
      <c r="F46" s="95">
        <v>85</v>
      </c>
      <c r="G46" s="99"/>
      <c r="H46" s="359"/>
    </row>
    <row r="47" spans="1:8" ht="12.75">
      <c r="A47" s="215" t="s">
        <v>95</v>
      </c>
      <c r="B47" s="134" t="s">
        <v>19</v>
      </c>
      <c r="C47" s="247">
        <v>1105</v>
      </c>
      <c r="D47" s="215" t="s">
        <v>43</v>
      </c>
      <c r="E47" s="248" t="s">
        <v>90</v>
      </c>
      <c r="F47" s="249">
        <v>19</v>
      </c>
      <c r="G47" s="97">
        <v>57</v>
      </c>
      <c r="H47" s="359" t="s">
        <v>85</v>
      </c>
    </row>
    <row r="48" spans="1:8" ht="12.75">
      <c r="A48" s="251"/>
      <c r="B48" s="226" t="s">
        <v>19</v>
      </c>
      <c r="C48" s="240">
        <v>1088</v>
      </c>
      <c r="D48" s="134" t="s">
        <v>97</v>
      </c>
      <c r="E48" s="241" t="s">
        <v>422</v>
      </c>
      <c r="F48" s="208">
        <v>88</v>
      </c>
      <c r="G48" s="219"/>
      <c r="H48" s="359"/>
    </row>
    <row r="49" spans="1:8" ht="12.75">
      <c r="A49" s="222"/>
      <c r="B49" s="89" t="s">
        <v>19</v>
      </c>
      <c r="C49" s="193">
        <v>1088</v>
      </c>
      <c r="D49" s="89" t="s">
        <v>425</v>
      </c>
      <c r="E49" s="246" t="s">
        <v>424</v>
      </c>
      <c r="F49" s="94">
        <v>75</v>
      </c>
      <c r="G49" s="98"/>
      <c r="H49" s="359"/>
    </row>
    <row r="50" spans="1:8" ht="12.75">
      <c r="A50" s="222" t="s">
        <v>423</v>
      </c>
      <c r="B50" s="89" t="s">
        <v>19</v>
      </c>
      <c r="C50" s="193">
        <v>1088</v>
      </c>
      <c r="D50" s="89" t="s">
        <v>97</v>
      </c>
      <c r="E50" s="246" t="s">
        <v>426</v>
      </c>
      <c r="F50" s="94">
        <v>17</v>
      </c>
      <c r="G50" s="98">
        <v>1155</v>
      </c>
      <c r="H50" s="359" t="s">
        <v>98</v>
      </c>
    </row>
    <row r="51" spans="1:8" ht="12.75">
      <c r="A51" s="89"/>
      <c r="B51" s="193" t="s">
        <v>19</v>
      </c>
      <c r="C51" s="89">
        <v>1088</v>
      </c>
      <c r="D51" s="193" t="s">
        <v>97</v>
      </c>
      <c r="E51" s="211" t="s">
        <v>427</v>
      </c>
      <c r="F51" s="262">
        <v>83</v>
      </c>
      <c r="G51" s="111"/>
      <c r="H51" s="359"/>
    </row>
    <row r="52" spans="1:8" ht="12.75">
      <c r="A52" s="237"/>
      <c r="B52" s="90" t="s">
        <v>19</v>
      </c>
      <c r="C52" s="236">
        <v>1088</v>
      </c>
      <c r="D52" s="90" t="s">
        <v>97</v>
      </c>
      <c r="E52" s="243" t="s">
        <v>428</v>
      </c>
      <c r="F52" s="95">
        <v>122</v>
      </c>
      <c r="G52" s="99"/>
      <c r="H52" s="359"/>
    </row>
    <row r="53" spans="1:8" ht="12.75">
      <c r="A53" s="400" t="s">
        <v>421</v>
      </c>
      <c r="B53" s="400"/>
      <c r="C53" s="400"/>
      <c r="D53" s="400"/>
      <c r="E53" s="400"/>
      <c r="F53" s="400"/>
      <c r="G53" s="400"/>
      <c r="H53" s="359"/>
    </row>
    <row r="54" spans="1:8" ht="12.75">
      <c r="A54" s="406" t="s">
        <v>101</v>
      </c>
      <c r="B54" s="134" t="s">
        <v>19</v>
      </c>
      <c r="C54" s="240">
        <v>1088</v>
      </c>
      <c r="D54" s="134" t="s">
        <v>97</v>
      </c>
      <c r="E54" s="207" t="s">
        <v>429</v>
      </c>
      <c r="F54" s="208">
        <v>6</v>
      </c>
      <c r="G54" s="418">
        <v>39</v>
      </c>
      <c r="H54" s="359"/>
    </row>
    <row r="55" spans="1:8" ht="12.75">
      <c r="A55" s="407"/>
      <c r="B55" s="90" t="s">
        <v>19</v>
      </c>
      <c r="C55" s="236">
        <v>1088</v>
      </c>
      <c r="D55" s="90" t="s">
        <v>97</v>
      </c>
      <c r="E55" s="109" t="s">
        <v>430</v>
      </c>
      <c r="F55" s="95">
        <v>7</v>
      </c>
      <c r="G55" s="419"/>
      <c r="H55" s="359" t="s">
        <v>98</v>
      </c>
    </row>
    <row r="56" spans="1:8" ht="12.75">
      <c r="A56" s="401" t="s">
        <v>421</v>
      </c>
      <c r="B56" s="401"/>
      <c r="C56" s="401"/>
      <c r="D56" s="401"/>
      <c r="E56" s="401"/>
      <c r="F56" s="401"/>
      <c r="G56" s="401"/>
      <c r="H56" s="359"/>
    </row>
    <row r="57" spans="1:8" ht="12.75">
      <c r="A57" s="397" t="s">
        <v>102</v>
      </c>
      <c r="B57" s="89" t="s">
        <v>19</v>
      </c>
      <c r="C57" s="193">
        <v>1099</v>
      </c>
      <c r="D57" s="89" t="s">
        <v>99</v>
      </c>
      <c r="E57" s="246" t="s">
        <v>432</v>
      </c>
      <c r="F57" s="250">
        <v>107</v>
      </c>
      <c r="G57" s="111"/>
      <c r="H57" s="359"/>
    </row>
    <row r="58" spans="1:8" ht="12.75">
      <c r="A58" s="421"/>
      <c r="B58" s="89" t="s">
        <v>19</v>
      </c>
      <c r="C58" s="193">
        <v>1099</v>
      </c>
      <c r="D58" s="89" t="s">
        <v>99</v>
      </c>
      <c r="E58" s="246" t="s">
        <v>433</v>
      </c>
      <c r="F58" s="250">
        <v>40</v>
      </c>
      <c r="G58" s="111"/>
      <c r="H58" s="359"/>
    </row>
    <row r="59" spans="1:8" ht="12.75">
      <c r="A59" s="421"/>
      <c r="B59" s="89" t="s">
        <v>19</v>
      </c>
      <c r="C59" s="193">
        <v>1099</v>
      </c>
      <c r="D59" s="89" t="s">
        <v>99</v>
      </c>
      <c r="E59" s="246" t="s">
        <v>434</v>
      </c>
      <c r="F59" s="250">
        <v>3</v>
      </c>
      <c r="G59" s="111"/>
      <c r="H59" s="359"/>
    </row>
    <row r="60" spans="1:8" ht="12.75">
      <c r="A60" s="421"/>
      <c r="B60" s="89" t="s">
        <v>19</v>
      </c>
      <c r="C60" s="193">
        <v>1099</v>
      </c>
      <c r="D60" s="89" t="s">
        <v>99</v>
      </c>
      <c r="E60" s="246" t="s">
        <v>435</v>
      </c>
      <c r="F60" s="250">
        <v>100</v>
      </c>
      <c r="G60" s="111">
        <v>1803</v>
      </c>
      <c r="H60" s="359"/>
    </row>
    <row r="61" spans="1:8" ht="12.75">
      <c r="A61" s="421"/>
      <c r="B61" s="89" t="s">
        <v>19</v>
      </c>
      <c r="C61" s="193">
        <v>1099</v>
      </c>
      <c r="D61" s="89" t="s">
        <v>99</v>
      </c>
      <c r="E61" s="246" t="s">
        <v>436</v>
      </c>
      <c r="F61" s="250">
        <v>8</v>
      </c>
      <c r="G61" s="111"/>
      <c r="H61" s="359"/>
    </row>
    <row r="62" spans="1:8" ht="12.75">
      <c r="A62" s="421"/>
      <c r="B62" s="89" t="s">
        <v>19</v>
      </c>
      <c r="C62" s="193">
        <v>1099</v>
      </c>
      <c r="D62" s="89" t="s">
        <v>99</v>
      </c>
      <c r="E62" s="246" t="s">
        <v>437</v>
      </c>
      <c r="F62" s="250">
        <v>203</v>
      </c>
      <c r="G62" s="111"/>
      <c r="H62" s="359" t="s">
        <v>98</v>
      </c>
    </row>
    <row r="63" spans="1:8" ht="12.75">
      <c r="A63" s="398"/>
      <c r="B63" s="90" t="s">
        <v>19</v>
      </c>
      <c r="C63" s="236">
        <v>1099</v>
      </c>
      <c r="D63" s="90" t="s">
        <v>99</v>
      </c>
      <c r="E63" s="243" t="s">
        <v>438</v>
      </c>
      <c r="F63" s="244">
        <v>140</v>
      </c>
      <c r="G63" s="108"/>
      <c r="H63" s="359"/>
    </row>
    <row r="64" spans="1:8" ht="12.75">
      <c r="A64" s="420" t="s">
        <v>431</v>
      </c>
      <c r="B64" s="420"/>
      <c r="C64" s="420"/>
      <c r="D64" s="420"/>
      <c r="E64" s="420"/>
      <c r="F64" s="420"/>
      <c r="G64" s="420"/>
      <c r="H64" s="359"/>
    </row>
    <row r="65" spans="1:8" ht="12.75">
      <c r="A65" s="215" t="s">
        <v>103</v>
      </c>
      <c r="B65" s="215" t="s">
        <v>19</v>
      </c>
      <c r="C65" s="215">
        <v>1099</v>
      </c>
      <c r="D65" s="215" t="s">
        <v>99</v>
      </c>
      <c r="E65" s="216" t="s">
        <v>439</v>
      </c>
      <c r="F65" s="217">
        <v>169</v>
      </c>
      <c r="G65" s="97">
        <v>507</v>
      </c>
      <c r="H65" s="359" t="s">
        <v>98</v>
      </c>
    </row>
    <row r="66" spans="1:8" ht="12.75">
      <c r="A66" s="420" t="s">
        <v>431</v>
      </c>
      <c r="B66" s="420"/>
      <c r="C66" s="420"/>
      <c r="D66" s="420"/>
      <c r="E66" s="420"/>
      <c r="F66" s="420"/>
      <c r="G66" s="420"/>
      <c r="H66" s="359"/>
    </row>
    <row r="67" spans="1:8" ht="12.75">
      <c r="A67" s="215" t="s">
        <v>104</v>
      </c>
      <c r="B67" s="353" t="s">
        <v>19</v>
      </c>
      <c r="C67" s="353">
        <v>1099</v>
      </c>
      <c r="D67" s="215" t="s">
        <v>99</v>
      </c>
      <c r="E67" s="354" t="s">
        <v>440</v>
      </c>
      <c r="F67" s="355">
        <v>114</v>
      </c>
      <c r="G67" s="356">
        <v>342</v>
      </c>
      <c r="H67" s="359" t="s">
        <v>98</v>
      </c>
    </row>
    <row r="68" spans="1:8" ht="12.75">
      <c r="A68" s="420" t="s">
        <v>431</v>
      </c>
      <c r="B68" s="420"/>
      <c r="C68" s="420"/>
      <c r="D68" s="420"/>
      <c r="E68" s="420"/>
      <c r="F68" s="420"/>
      <c r="G68" s="420"/>
      <c r="H68" s="359"/>
    </row>
    <row r="69" spans="1:8" ht="12.75">
      <c r="A69" s="215" t="s">
        <v>109</v>
      </c>
      <c r="B69" s="215" t="s">
        <v>19</v>
      </c>
      <c r="C69" s="215">
        <v>1099</v>
      </c>
      <c r="D69" s="215" t="s">
        <v>99</v>
      </c>
      <c r="E69" s="234" t="s">
        <v>105</v>
      </c>
      <c r="F69" s="217">
        <v>132</v>
      </c>
      <c r="G69" s="97">
        <v>396</v>
      </c>
      <c r="H69" s="359" t="s">
        <v>98</v>
      </c>
    </row>
    <row r="70" spans="1:8" ht="12.75">
      <c r="A70" s="215" t="s">
        <v>110</v>
      </c>
      <c r="B70" s="215" t="s">
        <v>19</v>
      </c>
      <c r="C70" s="215">
        <v>761</v>
      </c>
      <c r="D70" s="215" t="s">
        <v>106</v>
      </c>
      <c r="E70" s="234" t="s">
        <v>107</v>
      </c>
      <c r="F70" s="217">
        <v>58</v>
      </c>
      <c r="G70" s="97">
        <v>174</v>
      </c>
      <c r="H70" s="359" t="s">
        <v>98</v>
      </c>
    </row>
    <row r="71" spans="1:8" ht="12.75">
      <c r="A71" s="215" t="s">
        <v>111</v>
      </c>
      <c r="B71" s="215" t="s">
        <v>19</v>
      </c>
      <c r="C71" s="215">
        <v>761</v>
      </c>
      <c r="D71" s="215" t="s">
        <v>106</v>
      </c>
      <c r="E71" s="234" t="s">
        <v>108</v>
      </c>
      <c r="F71" s="217">
        <v>136</v>
      </c>
      <c r="G71" s="97">
        <v>408</v>
      </c>
      <c r="H71" s="359" t="s">
        <v>98</v>
      </c>
    </row>
    <row r="72" spans="1:8" ht="12.75">
      <c r="A72" s="215" t="s">
        <v>120</v>
      </c>
      <c r="B72" s="215" t="s">
        <v>19</v>
      </c>
      <c r="C72" s="215">
        <v>1100</v>
      </c>
      <c r="D72" s="215" t="s">
        <v>20</v>
      </c>
      <c r="E72" s="234" t="s">
        <v>112</v>
      </c>
      <c r="F72" s="217">
        <v>27</v>
      </c>
      <c r="G72" s="97">
        <v>135</v>
      </c>
      <c r="H72" s="359" t="s">
        <v>113</v>
      </c>
    </row>
    <row r="73" spans="1:8" ht="24">
      <c r="A73" s="203" t="s">
        <v>1</v>
      </c>
      <c r="B73" s="203" t="s">
        <v>5</v>
      </c>
      <c r="C73" s="203" t="s">
        <v>4</v>
      </c>
      <c r="D73" s="203" t="s">
        <v>3</v>
      </c>
      <c r="E73" s="204" t="s">
        <v>0</v>
      </c>
      <c r="F73" s="205" t="s">
        <v>7</v>
      </c>
      <c r="G73" s="206" t="s">
        <v>10</v>
      </c>
      <c r="H73" s="361"/>
    </row>
    <row r="74" spans="1:8" ht="12.75">
      <c r="A74" s="215" t="s">
        <v>121</v>
      </c>
      <c r="B74" s="134" t="s">
        <v>19</v>
      </c>
      <c r="C74" s="134">
        <v>1105</v>
      </c>
      <c r="D74" s="134" t="s">
        <v>43</v>
      </c>
      <c r="E74" s="252" t="s">
        <v>114</v>
      </c>
      <c r="F74" s="208">
        <v>669</v>
      </c>
      <c r="G74" s="110">
        <v>2007</v>
      </c>
      <c r="H74" s="359" t="s">
        <v>115</v>
      </c>
    </row>
    <row r="75" spans="1:8" ht="12.75">
      <c r="A75" s="422" t="s">
        <v>122</v>
      </c>
      <c r="B75" s="253" t="s">
        <v>19</v>
      </c>
      <c r="C75" s="254">
        <v>1100</v>
      </c>
      <c r="D75" s="253" t="s">
        <v>20</v>
      </c>
      <c r="E75" s="255" t="s">
        <v>124</v>
      </c>
      <c r="F75" s="256">
        <v>43</v>
      </c>
      <c r="G75" s="404">
        <v>1918.62</v>
      </c>
      <c r="H75" s="359" t="s">
        <v>116</v>
      </c>
    </row>
    <row r="76" spans="1:8" ht="12.75">
      <c r="A76" s="423"/>
      <c r="B76" s="257" t="s">
        <v>19</v>
      </c>
      <c r="C76" s="258">
        <v>1100</v>
      </c>
      <c r="D76" s="257" t="s">
        <v>20</v>
      </c>
      <c r="E76" s="259" t="s">
        <v>125</v>
      </c>
      <c r="F76" s="260">
        <v>299</v>
      </c>
      <c r="G76" s="405"/>
      <c r="H76" s="359"/>
    </row>
    <row r="77" spans="1:8" ht="12.75">
      <c r="A77" s="215" t="s">
        <v>123</v>
      </c>
      <c r="B77" s="215" t="s">
        <v>19</v>
      </c>
      <c r="C77" s="215">
        <v>1091</v>
      </c>
      <c r="D77" s="215" t="s">
        <v>117</v>
      </c>
      <c r="E77" s="234" t="s">
        <v>118</v>
      </c>
      <c r="F77" s="217">
        <v>3122</v>
      </c>
      <c r="G77" s="97">
        <v>2809.8</v>
      </c>
      <c r="H77" s="359" t="s">
        <v>119</v>
      </c>
    </row>
    <row r="78" spans="1:8" ht="12.75">
      <c r="A78" s="134"/>
      <c r="B78" s="134" t="s">
        <v>19</v>
      </c>
      <c r="C78" s="134">
        <v>1101</v>
      </c>
      <c r="D78" s="134" t="s">
        <v>46</v>
      </c>
      <c r="E78" s="207" t="s">
        <v>126</v>
      </c>
      <c r="F78" s="208">
        <v>279</v>
      </c>
      <c r="G78" s="219">
        <v>4374.72</v>
      </c>
      <c r="H78" s="361" t="s">
        <v>127</v>
      </c>
    </row>
    <row r="79" spans="1:8" ht="12.75">
      <c r="A79" s="89" t="s">
        <v>146</v>
      </c>
      <c r="B79" s="89" t="s">
        <v>19</v>
      </c>
      <c r="C79" s="89">
        <v>1101</v>
      </c>
      <c r="D79" s="89" t="s">
        <v>46</v>
      </c>
      <c r="E79" s="211" t="s">
        <v>128</v>
      </c>
      <c r="F79" s="94">
        <v>1933</v>
      </c>
      <c r="G79" s="98">
        <v>30309.44</v>
      </c>
      <c r="H79" s="361" t="s">
        <v>129</v>
      </c>
    </row>
    <row r="80" spans="1:8" ht="12.75">
      <c r="A80" s="89"/>
      <c r="B80" s="89" t="s">
        <v>19</v>
      </c>
      <c r="C80" s="89">
        <v>1100</v>
      </c>
      <c r="D80" s="89" t="s">
        <v>20</v>
      </c>
      <c r="E80" s="211" t="s">
        <v>130</v>
      </c>
      <c r="F80" s="94">
        <v>236</v>
      </c>
      <c r="G80" s="98">
        <v>3700.48</v>
      </c>
      <c r="H80" s="361"/>
    </row>
    <row r="81" spans="1:8" ht="12.75">
      <c r="A81" s="90"/>
      <c r="B81" s="90" t="s">
        <v>19</v>
      </c>
      <c r="C81" s="90">
        <v>1100</v>
      </c>
      <c r="D81" s="90" t="s">
        <v>20</v>
      </c>
      <c r="E81" s="109" t="s">
        <v>131</v>
      </c>
      <c r="F81" s="95">
        <v>107</v>
      </c>
      <c r="G81" s="99">
        <v>1677.76</v>
      </c>
      <c r="H81" s="361"/>
    </row>
    <row r="82" spans="1:8" ht="12.75">
      <c r="A82" s="134"/>
      <c r="B82" s="240" t="s">
        <v>19</v>
      </c>
      <c r="C82" s="134">
        <v>1100</v>
      </c>
      <c r="D82" s="240" t="s">
        <v>20</v>
      </c>
      <c r="E82" s="207" t="s">
        <v>132</v>
      </c>
      <c r="F82" s="261">
        <v>701</v>
      </c>
      <c r="G82" s="110">
        <v>24696.23</v>
      </c>
      <c r="H82" s="361"/>
    </row>
    <row r="83" spans="1:8" ht="12.75">
      <c r="A83" s="89" t="s">
        <v>147</v>
      </c>
      <c r="B83" s="193" t="s">
        <v>19</v>
      </c>
      <c r="C83" s="89">
        <v>1100</v>
      </c>
      <c r="D83" s="193" t="s">
        <v>20</v>
      </c>
      <c r="E83" s="211" t="s">
        <v>133</v>
      </c>
      <c r="F83" s="262">
        <v>493</v>
      </c>
      <c r="G83" s="111">
        <v>17368.39</v>
      </c>
      <c r="H83" s="361" t="s">
        <v>134</v>
      </c>
    </row>
    <row r="84" spans="1:8" ht="12.75">
      <c r="A84" s="90"/>
      <c r="B84" s="236" t="s">
        <v>19</v>
      </c>
      <c r="C84" s="90">
        <v>1100</v>
      </c>
      <c r="D84" s="236" t="s">
        <v>20</v>
      </c>
      <c r="E84" s="109" t="s">
        <v>135</v>
      </c>
      <c r="F84" s="263">
        <v>906</v>
      </c>
      <c r="G84" s="108">
        <v>31918.38</v>
      </c>
      <c r="H84" s="361"/>
    </row>
    <row r="85" spans="1:8" ht="12.75">
      <c r="A85" s="134"/>
      <c r="B85" s="134" t="s">
        <v>19</v>
      </c>
      <c r="C85" s="134">
        <v>1100</v>
      </c>
      <c r="D85" s="134" t="s">
        <v>20</v>
      </c>
      <c r="E85" s="207" t="s">
        <v>136</v>
      </c>
      <c r="F85" s="208">
        <v>503</v>
      </c>
      <c r="G85" s="110">
        <v>17720</v>
      </c>
      <c r="H85" s="361"/>
    </row>
    <row r="86" spans="1:8" ht="12.75">
      <c r="A86" s="89" t="s">
        <v>148</v>
      </c>
      <c r="B86" s="89" t="s">
        <v>19</v>
      </c>
      <c r="C86" s="89">
        <v>1100</v>
      </c>
      <c r="D86" s="89" t="s">
        <v>20</v>
      </c>
      <c r="E86" s="211" t="s">
        <v>137</v>
      </c>
      <c r="F86" s="94">
        <v>3</v>
      </c>
      <c r="G86" s="111">
        <v>105.69</v>
      </c>
      <c r="H86" s="361" t="s">
        <v>138</v>
      </c>
    </row>
    <row r="87" spans="1:8" ht="12.75">
      <c r="A87" s="89"/>
      <c r="B87" s="89" t="s">
        <v>19</v>
      </c>
      <c r="C87" s="89">
        <v>1100</v>
      </c>
      <c r="D87" s="89" t="s">
        <v>20</v>
      </c>
      <c r="E87" s="211" t="s">
        <v>139</v>
      </c>
      <c r="F87" s="94">
        <v>109</v>
      </c>
      <c r="G87" s="111">
        <v>3840.07</v>
      </c>
      <c r="H87" s="361"/>
    </row>
    <row r="88" spans="1:8" ht="12.75">
      <c r="A88" s="90"/>
      <c r="B88" s="90" t="s">
        <v>19</v>
      </c>
      <c r="C88" s="90">
        <v>1100</v>
      </c>
      <c r="D88" s="90" t="s">
        <v>20</v>
      </c>
      <c r="E88" s="109" t="s">
        <v>140</v>
      </c>
      <c r="F88" s="95">
        <v>146</v>
      </c>
      <c r="G88" s="108">
        <v>5143.58</v>
      </c>
      <c r="H88" s="361"/>
    </row>
    <row r="89" spans="1:8" ht="12.75">
      <c r="A89" s="134"/>
      <c r="B89" s="134" t="s">
        <v>19</v>
      </c>
      <c r="C89" s="134">
        <v>1100</v>
      </c>
      <c r="D89" s="134" t="s">
        <v>20</v>
      </c>
      <c r="E89" s="207" t="s">
        <v>141</v>
      </c>
      <c r="F89" s="208">
        <v>21</v>
      </c>
      <c r="G89" s="110">
        <v>327.07</v>
      </c>
      <c r="H89" s="361"/>
    </row>
    <row r="90" spans="1:8" ht="12.75">
      <c r="A90" s="89"/>
      <c r="B90" s="89" t="s">
        <v>19</v>
      </c>
      <c r="C90" s="89">
        <v>1100</v>
      </c>
      <c r="D90" s="89" t="s">
        <v>20</v>
      </c>
      <c r="E90" s="211" t="s">
        <v>142</v>
      </c>
      <c r="F90" s="94">
        <v>253</v>
      </c>
      <c r="G90" s="111">
        <v>3964.5</v>
      </c>
      <c r="H90" s="361"/>
    </row>
    <row r="91" spans="1:8" ht="12.75">
      <c r="A91" s="89" t="s">
        <v>149</v>
      </c>
      <c r="B91" s="89" t="s">
        <v>19</v>
      </c>
      <c r="C91" s="89">
        <v>1100</v>
      </c>
      <c r="D91" s="89" t="s">
        <v>20</v>
      </c>
      <c r="E91" s="211" t="s">
        <v>143</v>
      </c>
      <c r="F91" s="94">
        <v>134</v>
      </c>
      <c r="G91" s="111">
        <v>2099.78</v>
      </c>
      <c r="H91" s="361" t="s">
        <v>138</v>
      </c>
    </row>
    <row r="92" spans="1:8" ht="12.75">
      <c r="A92" s="89"/>
      <c r="B92" s="89" t="s">
        <v>19</v>
      </c>
      <c r="C92" s="89">
        <v>1100</v>
      </c>
      <c r="D92" s="89" t="s">
        <v>20</v>
      </c>
      <c r="E92" s="211" t="s">
        <v>144</v>
      </c>
      <c r="F92" s="94">
        <v>8</v>
      </c>
      <c r="G92" s="111">
        <v>125.36</v>
      </c>
      <c r="H92" s="361"/>
    </row>
    <row r="93" spans="1:8" ht="12.75">
      <c r="A93" s="90"/>
      <c r="B93" s="90" t="s">
        <v>19</v>
      </c>
      <c r="C93" s="90">
        <v>1100</v>
      </c>
      <c r="D93" s="90" t="s">
        <v>20</v>
      </c>
      <c r="E93" s="109" t="s">
        <v>145</v>
      </c>
      <c r="F93" s="95">
        <v>355</v>
      </c>
      <c r="G93" s="108">
        <v>5560</v>
      </c>
      <c r="H93" s="361"/>
    </row>
    <row r="94" spans="1:8" ht="12.75">
      <c r="A94" s="215" t="s">
        <v>155</v>
      </c>
      <c r="B94" s="215" t="s">
        <v>19</v>
      </c>
      <c r="C94" s="215">
        <v>1100</v>
      </c>
      <c r="D94" s="215" t="s">
        <v>20</v>
      </c>
      <c r="E94" s="216" t="s">
        <v>150</v>
      </c>
      <c r="F94" s="217">
        <v>258</v>
      </c>
      <c r="G94" s="97">
        <v>1290</v>
      </c>
      <c r="H94" s="361" t="s">
        <v>154</v>
      </c>
    </row>
    <row r="95" spans="1:8" ht="12.75">
      <c r="A95" s="215" t="s">
        <v>156</v>
      </c>
      <c r="B95" s="215" t="s">
        <v>19</v>
      </c>
      <c r="C95" s="215">
        <v>1101</v>
      </c>
      <c r="D95" s="215" t="s">
        <v>46</v>
      </c>
      <c r="E95" s="216" t="s">
        <v>151</v>
      </c>
      <c r="F95" s="217">
        <v>25</v>
      </c>
      <c r="G95" s="97">
        <v>125</v>
      </c>
      <c r="H95" s="361" t="s">
        <v>154</v>
      </c>
    </row>
    <row r="96" spans="1:8" ht="12.75">
      <c r="A96" s="215" t="s">
        <v>157</v>
      </c>
      <c r="B96" s="215" t="s">
        <v>19</v>
      </c>
      <c r="C96" s="215">
        <v>1101</v>
      </c>
      <c r="D96" s="215" t="s">
        <v>46</v>
      </c>
      <c r="E96" s="216" t="s">
        <v>152</v>
      </c>
      <c r="F96" s="217">
        <v>23</v>
      </c>
      <c r="G96" s="97">
        <v>115</v>
      </c>
      <c r="H96" s="361" t="s">
        <v>154</v>
      </c>
    </row>
    <row r="97" spans="1:8" ht="12.75">
      <c r="A97" s="215" t="s">
        <v>158</v>
      </c>
      <c r="B97" s="215" t="s">
        <v>19</v>
      </c>
      <c r="C97" s="215">
        <v>1100</v>
      </c>
      <c r="D97" s="215" t="s">
        <v>20</v>
      </c>
      <c r="E97" s="216" t="s">
        <v>153</v>
      </c>
      <c r="F97" s="217">
        <v>104</v>
      </c>
      <c r="G97" s="97">
        <v>520</v>
      </c>
      <c r="H97" s="361" t="s">
        <v>154</v>
      </c>
    </row>
    <row r="98" spans="1:8" ht="12.75">
      <c r="A98" s="402" t="s">
        <v>163</v>
      </c>
      <c r="B98" s="224" t="s">
        <v>19</v>
      </c>
      <c r="C98" s="89">
        <v>1102</v>
      </c>
      <c r="D98" s="134" t="s">
        <v>159</v>
      </c>
      <c r="E98" s="207" t="s">
        <v>160</v>
      </c>
      <c r="F98" s="264">
        <v>84</v>
      </c>
      <c r="G98" s="110">
        <v>1661</v>
      </c>
      <c r="H98" s="361" t="s">
        <v>161</v>
      </c>
    </row>
    <row r="99" spans="1:8" ht="12.75">
      <c r="A99" s="403"/>
      <c r="B99" s="265" t="s">
        <v>19</v>
      </c>
      <c r="C99" s="90">
        <v>1102</v>
      </c>
      <c r="D99" s="90" t="s">
        <v>159</v>
      </c>
      <c r="E99" s="109" t="s">
        <v>162</v>
      </c>
      <c r="F99" s="266">
        <v>74</v>
      </c>
      <c r="G99" s="108">
        <v>220.5</v>
      </c>
      <c r="H99" s="361"/>
    </row>
    <row r="100" spans="1:8" ht="12.75">
      <c r="A100" s="215" t="s">
        <v>172</v>
      </c>
      <c r="B100" s="215" t="s">
        <v>19</v>
      </c>
      <c r="C100" s="134">
        <v>1103</v>
      </c>
      <c r="D100" s="134" t="s">
        <v>164</v>
      </c>
      <c r="E100" s="207" t="s">
        <v>165</v>
      </c>
      <c r="F100" s="208">
        <v>3000</v>
      </c>
      <c r="G100" s="110">
        <v>30000</v>
      </c>
      <c r="H100" s="361" t="s">
        <v>166</v>
      </c>
    </row>
    <row r="101" spans="1:8" ht="12.75">
      <c r="A101" s="134"/>
      <c r="B101" s="134" t="s">
        <v>19</v>
      </c>
      <c r="C101" s="134">
        <v>1100</v>
      </c>
      <c r="D101" s="134" t="s">
        <v>20</v>
      </c>
      <c r="E101" s="241" t="s">
        <v>167</v>
      </c>
      <c r="F101" s="208">
        <v>2505</v>
      </c>
      <c r="G101" s="110"/>
      <c r="H101" s="362"/>
    </row>
    <row r="102" spans="1:8" ht="12.75">
      <c r="A102" s="89" t="s">
        <v>173</v>
      </c>
      <c r="B102" s="89" t="s">
        <v>19</v>
      </c>
      <c r="C102" s="89">
        <v>1100</v>
      </c>
      <c r="D102" s="89" t="s">
        <v>20</v>
      </c>
      <c r="E102" s="246" t="s">
        <v>168</v>
      </c>
      <c r="F102" s="94">
        <v>1044</v>
      </c>
      <c r="G102" s="111">
        <v>207150</v>
      </c>
      <c r="H102" s="362" t="s">
        <v>169</v>
      </c>
    </row>
    <row r="103" spans="1:8" ht="12.75">
      <c r="A103" s="89"/>
      <c r="B103" s="89" t="s">
        <v>19</v>
      </c>
      <c r="C103" s="89">
        <v>1100</v>
      </c>
      <c r="D103" s="89" t="s">
        <v>20</v>
      </c>
      <c r="E103" s="246" t="s">
        <v>170</v>
      </c>
      <c r="F103" s="94">
        <v>832</v>
      </c>
      <c r="G103" s="111"/>
      <c r="H103" s="362"/>
    </row>
    <row r="104" spans="1:8" ht="12.75">
      <c r="A104" s="90"/>
      <c r="B104" s="90" t="s">
        <v>19</v>
      </c>
      <c r="C104" s="90">
        <v>1100</v>
      </c>
      <c r="D104" s="90" t="s">
        <v>20</v>
      </c>
      <c r="E104" s="243" t="s">
        <v>171</v>
      </c>
      <c r="F104" s="95">
        <v>902</v>
      </c>
      <c r="G104" s="108"/>
      <c r="H104" s="362"/>
    </row>
    <row r="105" spans="1:8" ht="12.75">
      <c r="A105" s="134"/>
      <c r="B105" s="134" t="s">
        <v>19</v>
      </c>
      <c r="C105" s="134">
        <v>1088</v>
      </c>
      <c r="D105" s="134" t="s">
        <v>97</v>
      </c>
      <c r="E105" s="207" t="s">
        <v>176</v>
      </c>
      <c r="F105" s="208">
        <v>174</v>
      </c>
      <c r="G105" s="387">
        <v>3724</v>
      </c>
      <c r="H105" s="362"/>
    </row>
    <row r="106" spans="1:8" ht="12.75">
      <c r="A106" s="89" t="s">
        <v>179</v>
      </c>
      <c r="B106" s="89" t="s">
        <v>19</v>
      </c>
      <c r="C106" s="89">
        <v>1088</v>
      </c>
      <c r="D106" s="89" t="s">
        <v>97</v>
      </c>
      <c r="E106" s="211" t="s">
        <v>177</v>
      </c>
      <c r="F106" s="94">
        <v>546</v>
      </c>
      <c r="G106" s="388"/>
      <c r="H106" s="362" t="s">
        <v>186</v>
      </c>
    </row>
    <row r="107" spans="1:8" ht="12.75">
      <c r="A107" s="90"/>
      <c r="B107" s="90" t="s">
        <v>19</v>
      </c>
      <c r="C107" s="90">
        <v>1088</v>
      </c>
      <c r="D107" s="90" t="s">
        <v>97</v>
      </c>
      <c r="E107" s="109" t="s">
        <v>178</v>
      </c>
      <c r="F107" s="95">
        <v>211</v>
      </c>
      <c r="G107" s="389"/>
      <c r="H107" s="362"/>
    </row>
    <row r="108" spans="1:8" ht="12.75">
      <c r="A108" s="215" t="s">
        <v>180</v>
      </c>
      <c r="B108" s="215" t="s">
        <v>19</v>
      </c>
      <c r="C108" s="215">
        <v>1102</v>
      </c>
      <c r="D108" s="215" t="s">
        <v>159</v>
      </c>
      <c r="E108" s="216" t="s">
        <v>181</v>
      </c>
      <c r="F108" s="217">
        <v>77</v>
      </c>
      <c r="G108" s="97">
        <v>231</v>
      </c>
      <c r="H108" s="362" t="s">
        <v>182</v>
      </c>
    </row>
    <row r="109" spans="1:8" ht="12.75">
      <c r="A109" s="282"/>
      <c r="B109" s="193"/>
      <c r="C109" s="193"/>
      <c r="D109" s="193"/>
      <c r="E109" s="246"/>
      <c r="F109" s="262"/>
      <c r="G109" s="357"/>
      <c r="H109" s="362"/>
    </row>
    <row r="110" spans="1:8" ht="24">
      <c r="A110" s="203" t="s">
        <v>1</v>
      </c>
      <c r="B110" s="203" t="s">
        <v>5</v>
      </c>
      <c r="C110" s="203" t="s">
        <v>4</v>
      </c>
      <c r="D110" s="203" t="s">
        <v>3</v>
      </c>
      <c r="E110" s="204" t="s">
        <v>0</v>
      </c>
      <c r="F110" s="205" t="s">
        <v>7</v>
      </c>
      <c r="G110" s="206" t="s">
        <v>10</v>
      </c>
      <c r="H110" s="361"/>
    </row>
    <row r="111" spans="1:8" ht="12.75">
      <c r="A111" s="402" t="s">
        <v>183</v>
      </c>
      <c r="B111" s="134" t="s">
        <v>19</v>
      </c>
      <c r="C111" s="134">
        <v>1105</v>
      </c>
      <c r="D111" s="134" t="s">
        <v>43</v>
      </c>
      <c r="E111" s="207" t="s">
        <v>184</v>
      </c>
      <c r="F111" s="208">
        <v>90</v>
      </c>
      <c r="G111" s="377">
        <v>900</v>
      </c>
      <c r="H111" s="362"/>
    </row>
    <row r="112" spans="1:8" s="120" customFormat="1" ht="12">
      <c r="A112" s="403"/>
      <c r="B112" s="90" t="s">
        <v>19</v>
      </c>
      <c r="C112" s="90">
        <v>1105</v>
      </c>
      <c r="D112" s="90" t="s">
        <v>43</v>
      </c>
      <c r="E112" s="109" t="s">
        <v>185</v>
      </c>
      <c r="F112" s="95">
        <v>90</v>
      </c>
      <c r="G112" s="378"/>
      <c r="H112" s="363" t="s">
        <v>187</v>
      </c>
    </row>
    <row r="113" spans="1:8" ht="12.75">
      <c r="A113" s="351"/>
      <c r="B113" s="268" t="s">
        <v>19</v>
      </c>
      <c r="C113" s="253">
        <v>1101</v>
      </c>
      <c r="D113" s="269" t="s">
        <v>46</v>
      </c>
      <c r="E113" s="269" t="s">
        <v>201</v>
      </c>
      <c r="F113" s="270">
        <v>24512</v>
      </c>
      <c r="G113" s="135">
        <v>89832.2</v>
      </c>
      <c r="H113" s="364"/>
    </row>
    <row r="114" spans="1:8" ht="12.75">
      <c r="A114" s="271" t="s">
        <v>196</v>
      </c>
      <c r="B114" s="272" t="s">
        <v>19</v>
      </c>
      <c r="C114" s="273">
        <v>1101</v>
      </c>
      <c r="D114" s="274" t="s">
        <v>46</v>
      </c>
      <c r="E114" s="274">
        <v>528</v>
      </c>
      <c r="F114" s="275">
        <v>739</v>
      </c>
      <c r="G114" s="276">
        <v>532.08</v>
      </c>
      <c r="H114" s="365" t="s">
        <v>202</v>
      </c>
    </row>
    <row r="115" spans="1:8" ht="12.75">
      <c r="A115" s="352"/>
      <c r="B115" s="278" t="s">
        <v>19</v>
      </c>
      <c r="C115" s="257">
        <v>1101</v>
      </c>
      <c r="D115" s="279" t="s">
        <v>46</v>
      </c>
      <c r="E115" s="279">
        <v>529</v>
      </c>
      <c r="F115" s="280">
        <v>361</v>
      </c>
      <c r="G115" s="138">
        <v>346.56</v>
      </c>
      <c r="H115" s="364"/>
    </row>
    <row r="116" spans="1:8" ht="12.75">
      <c r="A116" s="267"/>
      <c r="B116" s="226" t="s">
        <v>19</v>
      </c>
      <c r="C116" s="134">
        <v>1105</v>
      </c>
      <c r="D116" s="134" t="s">
        <v>43</v>
      </c>
      <c r="E116" s="207" t="s">
        <v>189</v>
      </c>
      <c r="F116" s="208">
        <v>743</v>
      </c>
      <c r="G116" s="110"/>
      <c r="H116" s="361"/>
    </row>
    <row r="117" spans="1:8" ht="12.75">
      <c r="A117" s="271"/>
      <c r="B117" s="229" t="s">
        <v>19</v>
      </c>
      <c r="C117" s="89">
        <v>1105</v>
      </c>
      <c r="D117" s="89" t="s">
        <v>43</v>
      </c>
      <c r="E117" s="211" t="s">
        <v>190</v>
      </c>
      <c r="F117" s="94">
        <v>765</v>
      </c>
      <c r="G117" s="111"/>
      <c r="H117" s="361"/>
    </row>
    <row r="118" spans="1:8" ht="12.75">
      <c r="A118" s="271" t="s">
        <v>203</v>
      </c>
      <c r="B118" s="229" t="s">
        <v>19</v>
      </c>
      <c r="C118" s="89">
        <v>1105</v>
      </c>
      <c r="D118" s="89" t="s">
        <v>43</v>
      </c>
      <c r="E118" s="211" t="s">
        <v>191</v>
      </c>
      <c r="F118" s="94">
        <v>686</v>
      </c>
      <c r="G118" s="111">
        <v>52760</v>
      </c>
      <c r="H118" s="361" t="s">
        <v>188</v>
      </c>
    </row>
    <row r="119" spans="1:8" ht="12.75">
      <c r="A119" s="271"/>
      <c r="B119" s="229" t="s">
        <v>19</v>
      </c>
      <c r="C119" s="89">
        <v>1105</v>
      </c>
      <c r="D119" s="89" t="s">
        <v>43</v>
      </c>
      <c r="E119" s="211" t="s">
        <v>192</v>
      </c>
      <c r="F119" s="94">
        <v>702</v>
      </c>
      <c r="G119" s="111"/>
      <c r="H119" s="361"/>
    </row>
    <row r="120" spans="1:8" ht="12.75">
      <c r="A120" s="277"/>
      <c r="B120" s="230" t="s">
        <v>19</v>
      </c>
      <c r="C120" s="90">
        <v>1105</v>
      </c>
      <c r="D120" s="90" t="s">
        <v>43</v>
      </c>
      <c r="E120" s="109" t="s">
        <v>193</v>
      </c>
      <c r="F120" s="95">
        <v>356</v>
      </c>
      <c r="G120" s="108"/>
      <c r="H120" s="361"/>
    </row>
    <row r="121" spans="1:8" ht="12.75">
      <c r="A121" s="281" t="s">
        <v>267</v>
      </c>
      <c r="B121" s="215" t="s">
        <v>19</v>
      </c>
      <c r="C121" s="215">
        <v>1090</v>
      </c>
      <c r="D121" s="215" t="s">
        <v>289</v>
      </c>
      <c r="E121" s="216" t="s">
        <v>290</v>
      </c>
      <c r="F121" s="217">
        <v>920</v>
      </c>
      <c r="G121" s="97">
        <v>160.08</v>
      </c>
      <c r="H121" s="361"/>
    </row>
    <row r="122" spans="1:8" ht="12.75">
      <c r="A122" s="306" t="s">
        <v>313</v>
      </c>
      <c r="B122" s="233" t="s">
        <v>19</v>
      </c>
      <c r="C122" s="215">
        <v>1100</v>
      </c>
      <c r="D122" s="215" t="s">
        <v>20</v>
      </c>
      <c r="E122" s="216" t="s">
        <v>314</v>
      </c>
      <c r="F122" s="217">
        <v>222</v>
      </c>
      <c r="G122" s="97">
        <v>5550</v>
      </c>
      <c r="H122" s="361" t="s">
        <v>315</v>
      </c>
    </row>
    <row r="123" spans="1:8" ht="12.75">
      <c r="A123" s="390" t="s">
        <v>316</v>
      </c>
      <c r="B123" s="134" t="s">
        <v>19</v>
      </c>
      <c r="C123" s="134">
        <v>1103</v>
      </c>
      <c r="D123" s="134" t="s">
        <v>164</v>
      </c>
      <c r="E123" s="207" t="s">
        <v>318</v>
      </c>
      <c r="F123" s="208">
        <v>319</v>
      </c>
      <c r="G123" s="110"/>
      <c r="H123" s="361"/>
    </row>
    <row r="124" spans="1:8" ht="12.75">
      <c r="A124" s="414"/>
      <c r="B124" s="89" t="s">
        <v>19</v>
      </c>
      <c r="C124" s="89">
        <v>1103</v>
      </c>
      <c r="D124" s="89" t="s">
        <v>164</v>
      </c>
      <c r="E124" s="211" t="s">
        <v>319</v>
      </c>
      <c r="F124" s="94">
        <v>24</v>
      </c>
      <c r="G124" s="111"/>
      <c r="H124" s="361"/>
    </row>
    <row r="125" spans="1:8" ht="12.75">
      <c r="A125" s="414"/>
      <c r="B125" s="89" t="s">
        <v>19</v>
      </c>
      <c r="C125" s="89">
        <v>1103</v>
      </c>
      <c r="D125" s="89" t="s">
        <v>164</v>
      </c>
      <c r="E125" s="211" t="s">
        <v>320</v>
      </c>
      <c r="F125" s="94">
        <v>4054</v>
      </c>
      <c r="G125" s="111"/>
      <c r="H125" s="361"/>
    </row>
    <row r="126" spans="1:8" ht="12.75">
      <c r="A126" s="414"/>
      <c r="B126" s="89" t="s">
        <v>19</v>
      </c>
      <c r="C126" s="89">
        <v>1103</v>
      </c>
      <c r="D126" s="89" t="s">
        <v>164</v>
      </c>
      <c r="E126" s="211" t="s">
        <v>321</v>
      </c>
      <c r="F126" s="94">
        <v>211</v>
      </c>
      <c r="G126" s="111">
        <v>3800</v>
      </c>
      <c r="H126" s="361" t="s">
        <v>317</v>
      </c>
    </row>
    <row r="127" spans="1:8" ht="12.75">
      <c r="A127" s="414"/>
      <c r="B127" s="89" t="s">
        <v>19</v>
      </c>
      <c r="C127" s="89">
        <v>1103</v>
      </c>
      <c r="D127" s="89" t="s">
        <v>164</v>
      </c>
      <c r="E127" s="211" t="s">
        <v>322</v>
      </c>
      <c r="F127" s="94">
        <v>37</v>
      </c>
      <c r="G127" s="111"/>
      <c r="H127" s="361"/>
    </row>
    <row r="128" spans="1:8" ht="12.75">
      <c r="A128" s="414"/>
      <c r="B128" s="89" t="s">
        <v>19</v>
      </c>
      <c r="C128" s="89">
        <v>1103</v>
      </c>
      <c r="D128" s="89" t="s">
        <v>164</v>
      </c>
      <c r="E128" s="211" t="s">
        <v>323</v>
      </c>
      <c r="F128" s="94">
        <v>6</v>
      </c>
      <c r="G128" s="111"/>
      <c r="H128" s="361"/>
    </row>
    <row r="129" spans="1:8" ht="12.75">
      <c r="A129" s="391"/>
      <c r="B129" s="90" t="s">
        <v>19</v>
      </c>
      <c r="C129" s="90">
        <v>1103</v>
      </c>
      <c r="D129" s="90" t="s">
        <v>164</v>
      </c>
      <c r="E129" s="109" t="s">
        <v>324</v>
      </c>
      <c r="F129" s="95">
        <v>6530</v>
      </c>
      <c r="G129" s="108"/>
      <c r="H129" s="361"/>
    </row>
    <row r="130" spans="1:8" ht="12.75">
      <c r="A130" s="384" t="s">
        <v>325</v>
      </c>
      <c r="B130" s="89" t="s">
        <v>19</v>
      </c>
      <c r="C130" s="134">
        <v>1100</v>
      </c>
      <c r="D130" s="134" t="s">
        <v>20</v>
      </c>
      <c r="E130" s="207" t="s">
        <v>326</v>
      </c>
      <c r="F130" s="256">
        <v>425</v>
      </c>
      <c r="G130" s="135">
        <v>306</v>
      </c>
      <c r="H130" s="361" t="s">
        <v>292</v>
      </c>
    </row>
    <row r="131" spans="1:8" ht="12.75">
      <c r="A131" s="386"/>
      <c r="B131" s="90" t="s">
        <v>19</v>
      </c>
      <c r="C131" s="90">
        <v>1100</v>
      </c>
      <c r="D131" s="90" t="s">
        <v>20</v>
      </c>
      <c r="E131" s="109" t="s">
        <v>212</v>
      </c>
      <c r="F131" s="260">
        <v>639</v>
      </c>
      <c r="G131" s="138">
        <v>460.08</v>
      </c>
      <c r="H131" s="361"/>
    </row>
    <row r="132" spans="1:8" ht="12.75">
      <c r="A132" s="384" t="s">
        <v>327</v>
      </c>
      <c r="B132" s="89" t="s">
        <v>19</v>
      </c>
      <c r="C132" s="134">
        <v>1100</v>
      </c>
      <c r="D132" s="134" t="s">
        <v>20</v>
      </c>
      <c r="E132" s="207" t="s">
        <v>328</v>
      </c>
      <c r="F132" s="256">
        <v>225</v>
      </c>
      <c r="G132" s="135">
        <v>162</v>
      </c>
      <c r="H132" s="361"/>
    </row>
    <row r="133" spans="1:8" ht="12.75">
      <c r="A133" s="385"/>
      <c r="B133" s="89" t="s">
        <v>19</v>
      </c>
      <c r="C133" s="89">
        <v>1100</v>
      </c>
      <c r="D133" s="89" t="s">
        <v>20</v>
      </c>
      <c r="E133" s="211" t="s">
        <v>329</v>
      </c>
      <c r="F133" s="297">
        <v>471</v>
      </c>
      <c r="G133" s="276">
        <v>339.12</v>
      </c>
      <c r="H133" s="361" t="s">
        <v>292</v>
      </c>
    </row>
    <row r="134" spans="1:8" ht="12.75">
      <c r="A134" s="386"/>
      <c r="B134" s="90" t="s">
        <v>19</v>
      </c>
      <c r="C134" s="90">
        <v>1100</v>
      </c>
      <c r="D134" s="90" t="s">
        <v>20</v>
      </c>
      <c r="E134" s="109" t="s">
        <v>330</v>
      </c>
      <c r="F134" s="260">
        <v>59</v>
      </c>
      <c r="G134" s="138">
        <v>42.48</v>
      </c>
      <c r="H134" s="361"/>
    </row>
    <row r="135" spans="1:8" ht="12.75">
      <c r="A135" s="390" t="s">
        <v>331</v>
      </c>
      <c r="B135" s="89" t="s">
        <v>19</v>
      </c>
      <c r="C135" s="89">
        <v>1100</v>
      </c>
      <c r="D135" s="89" t="s">
        <v>20</v>
      </c>
      <c r="E135" s="207" t="s">
        <v>332</v>
      </c>
      <c r="F135" s="256">
        <v>78</v>
      </c>
      <c r="G135" s="135">
        <v>56.16</v>
      </c>
      <c r="H135" s="361" t="s">
        <v>292</v>
      </c>
    </row>
    <row r="136" spans="1:8" ht="12.75">
      <c r="A136" s="391"/>
      <c r="B136" s="90" t="s">
        <v>19</v>
      </c>
      <c r="C136" s="89">
        <v>1100</v>
      </c>
      <c r="D136" s="90" t="s">
        <v>20</v>
      </c>
      <c r="E136" s="109" t="s">
        <v>333</v>
      </c>
      <c r="F136" s="260">
        <v>69</v>
      </c>
      <c r="G136" s="138">
        <v>49.68</v>
      </c>
      <c r="H136" s="361"/>
    </row>
    <row r="137" spans="1:8" ht="12.75">
      <c r="A137" s="384" t="s">
        <v>334</v>
      </c>
      <c r="B137" s="251" t="s">
        <v>19</v>
      </c>
      <c r="C137" s="134">
        <v>1100</v>
      </c>
      <c r="D137" s="134" t="s">
        <v>20</v>
      </c>
      <c r="E137" s="207" t="s">
        <v>336</v>
      </c>
      <c r="F137" s="256">
        <v>103</v>
      </c>
      <c r="G137" s="135">
        <v>74.16</v>
      </c>
      <c r="H137" s="361"/>
    </row>
    <row r="138" spans="1:8" ht="12.75">
      <c r="A138" s="385"/>
      <c r="B138" s="222" t="s">
        <v>19</v>
      </c>
      <c r="C138" s="89">
        <v>1100</v>
      </c>
      <c r="D138" s="89" t="s">
        <v>20</v>
      </c>
      <c r="E138" s="211" t="s">
        <v>337</v>
      </c>
      <c r="F138" s="297">
        <v>8</v>
      </c>
      <c r="G138" s="276">
        <v>5.76</v>
      </c>
      <c r="H138" s="361" t="s">
        <v>292</v>
      </c>
    </row>
    <row r="139" spans="1:8" ht="12.75">
      <c r="A139" s="385"/>
      <c r="B139" s="222" t="s">
        <v>19</v>
      </c>
      <c r="C139" s="89">
        <v>1100</v>
      </c>
      <c r="D139" s="89" t="s">
        <v>20</v>
      </c>
      <c r="E139" s="211" t="s">
        <v>338</v>
      </c>
      <c r="F139" s="297">
        <v>566</v>
      </c>
      <c r="G139" s="276">
        <v>407.52</v>
      </c>
      <c r="H139" s="361"/>
    </row>
    <row r="140" spans="1:8" ht="12.75">
      <c r="A140" s="386"/>
      <c r="B140" s="222" t="s">
        <v>19</v>
      </c>
      <c r="C140" s="90">
        <v>1100</v>
      </c>
      <c r="D140" s="90" t="s">
        <v>20</v>
      </c>
      <c r="E140" s="109" t="s">
        <v>339</v>
      </c>
      <c r="F140" s="260">
        <v>140</v>
      </c>
      <c r="G140" s="138">
        <v>100.8</v>
      </c>
      <c r="H140" s="361"/>
    </row>
    <row r="141" spans="1:8" ht="12.75">
      <c r="A141" s="322" t="s">
        <v>335</v>
      </c>
      <c r="B141" s="215" t="s">
        <v>19</v>
      </c>
      <c r="C141" s="90">
        <v>1100</v>
      </c>
      <c r="D141" s="215" t="s">
        <v>20</v>
      </c>
      <c r="E141" s="216" t="s">
        <v>340</v>
      </c>
      <c r="F141" s="294">
        <v>102</v>
      </c>
      <c r="G141" s="295">
        <v>72.42</v>
      </c>
      <c r="H141" s="361" t="s">
        <v>292</v>
      </c>
    </row>
    <row r="142" spans="1:8" s="86" customFormat="1" ht="12.75" customHeight="1">
      <c r="A142" s="380" t="s">
        <v>362</v>
      </c>
      <c r="B142" s="102" t="s">
        <v>19</v>
      </c>
      <c r="C142" s="102">
        <v>1100</v>
      </c>
      <c r="D142" s="102" t="s">
        <v>20</v>
      </c>
      <c r="E142" s="332" t="s">
        <v>355</v>
      </c>
      <c r="F142" s="331">
        <v>1654</v>
      </c>
      <c r="G142" s="146">
        <v>16540</v>
      </c>
      <c r="H142" s="379" t="s">
        <v>356</v>
      </c>
    </row>
    <row r="143" spans="1:8" s="86" customFormat="1" ht="12.75">
      <c r="A143" s="381"/>
      <c r="B143" s="104" t="s">
        <v>19</v>
      </c>
      <c r="C143" s="104">
        <v>1100</v>
      </c>
      <c r="D143" s="104" t="s">
        <v>20</v>
      </c>
      <c r="E143" s="175" t="s">
        <v>354</v>
      </c>
      <c r="F143" s="175">
        <v>385</v>
      </c>
      <c r="G143" s="160">
        <v>3850</v>
      </c>
      <c r="H143" s="379"/>
    </row>
    <row r="144" spans="1:8" ht="12.75">
      <c r="A144" s="333" t="s">
        <v>363</v>
      </c>
      <c r="B144" s="215" t="s">
        <v>19</v>
      </c>
      <c r="C144" s="157">
        <v>1100</v>
      </c>
      <c r="D144" s="157" t="s">
        <v>20</v>
      </c>
      <c r="E144" s="308" t="s">
        <v>357</v>
      </c>
      <c r="F144" s="308">
        <v>28</v>
      </c>
      <c r="G144" s="178">
        <v>280</v>
      </c>
      <c r="H144" s="366" t="s">
        <v>358</v>
      </c>
    </row>
    <row r="145" spans="1:8" ht="12.75">
      <c r="A145" s="392" t="s">
        <v>364</v>
      </c>
      <c r="B145" s="134" t="s">
        <v>19</v>
      </c>
      <c r="C145" s="102">
        <v>1105</v>
      </c>
      <c r="D145" s="102" t="s">
        <v>43</v>
      </c>
      <c r="E145" s="310" t="s">
        <v>359</v>
      </c>
      <c r="F145" s="310">
        <v>8</v>
      </c>
      <c r="G145" s="143">
        <v>120</v>
      </c>
      <c r="H145" s="382" t="s">
        <v>361</v>
      </c>
    </row>
    <row r="146" spans="1:8" ht="12.75">
      <c r="A146" s="393"/>
      <c r="B146" s="90" t="s">
        <v>19</v>
      </c>
      <c r="C146" s="104">
        <v>1105</v>
      </c>
      <c r="D146" s="104" t="s">
        <v>43</v>
      </c>
      <c r="E146" s="175" t="s">
        <v>360</v>
      </c>
      <c r="F146" s="175">
        <v>45</v>
      </c>
      <c r="G146" s="156">
        <v>675</v>
      </c>
      <c r="H146" s="383"/>
    </row>
    <row r="147" spans="1:8" ht="24">
      <c r="A147" s="203" t="s">
        <v>1</v>
      </c>
      <c r="B147" s="203" t="s">
        <v>5</v>
      </c>
      <c r="C147" s="203" t="s">
        <v>4</v>
      </c>
      <c r="D147" s="203" t="s">
        <v>3</v>
      </c>
      <c r="E147" s="204" t="s">
        <v>0</v>
      </c>
      <c r="F147" s="205" t="s">
        <v>7</v>
      </c>
      <c r="G147" s="206" t="s">
        <v>10</v>
      </c>
      <c r="H147" s="361"/>
    </row>
    <row r="148" spans="1:8" ht="12.75">
      <c r="A148" s="392" t="s">
        <v>365</v>
      </c>
      <c r="B148" s="134" t="s">
        <v>19</v>
      </c>
      <c r="C148" s="102">
        <v>1090</v>
      </c>
      <c r="D148" s="102" t="s">
        <v>289</v>
      </c>
      <c r="E148" s="310" t="s">
        <v>366</v>
      </c>
      <c r="F148" s="310">
        <v>50</v>
      </c>
      <c r="G148" s="143">
        <v>250</v>
      </c>
      <c r="H148" s="367"/>
    </row>
    <row r="149" spans="1:8" ht="12.75">
      <c r="A149" s="415"/>
      <c r="B149" s="89" t="s">
        <v>19</v>
      </c>
      <c r="C149" s="145">
        <v>1090</v>
      </c>
      <c r="D149" s="145" t="s">
        <v>289</v>
      </c>
      <c r="E149" s="185" t="s">
        <v>367</v>
      </c>
      <c r="F149" s="185">
        <v>50</v>
      </c>
      <c r="G149" s="155">
        <v>150</v>
      </c>
      <c r="H149" s="367"/>
    </row>
    <row r="150" spans="1:8" ht="22.5">
      <c r="A150" s="415"/>
      <c r="B150" s="89" t="s">
        <v>19</v>
      </c>
      <c r="C150" s="145">
        <v>1090</v>
      </c>
      <c r="D150" s="145" t="s">
        <v>289</v>
      </c>
      <c r="E150" s="185" t="s">
        <v>368</v>
      </c>
      <c r="F150" s="185">
        <v>400</v>
      </c>
      <c r="G150" s="155">
        <v>2000</v>
      </c>
      <c r="H150" s="367" t="s">
        <v>373</v>
      </c>
    </row>
    <row r="151" spans="1:8" ht="12.75">
      <c r="A151" s="415"/>
      <c r="B151" s="89" t="s">
        <v>19</v>
      </c>
      <c r="C151" s="145">
        <v>1090</v>
      </c>
      <c r="D151" s="145" t="s">
        <v>289</v>
      </c>
      <c r="E151" s="185" t="s">
        <v>369</v>
      </c>
      <c r="F151" s="185">
        <v>120</v>
      </c>
      <c r="G151" s="155">
        <v>360</v>
      </c>
      <c r="H151" s="367"/>
    </row>
    <row r="152" spans="1:8" ht="12.75">
      <c r="A152" s="415"/>
      <c r="B152" s="89" t="s">
        <v>19</v>
      </c>
      <c r="C152" s="145">
        <v>1090</v>
      </c>
      <c r="D152" s="145" t="s">
        <v>289</v>
      </c>
      <c r="E152" s="185" t="s">
        <v>370</v>
      </c>
      <c r="F152" s="185">
        <v>2346</v>
      </c>
      <c r="G152" s="155">
        <v>7038</v>
      </c>
      <c r="H152" s="367"/>
    </row>
    <row r="153" spans="1:8" ht="12.75">
      <c r="A153" s="415"/>
      <c r="B153" s="89" t="s">
        <v>19</v>
      </c>
      <c r="C153" s="89">
        <v>1090</v>
      </c>
      <c r="D153" s="145" t="s">
        <v>289</v>
      </c>
      <c r="E153" s="211" t="s">
        <v>371</v>
      </c>
      <c r="F153" s="94">
        <v>10</v>
      </c>
      <c r="G153" s="111">
        <v>30</v>
      </c>
      <c r="H153" s="361"/>
    </row>
    <row r="154" spans="1:8" ht="12.75">
      <c r="A154" s="393"/>
      <c r="B154" s="90" t="s">
        <v>19</v>
      </c>
      <c r="C154" s="90">
        <v>1090</v>
      </c>
      <c r="D154" s="104" t="s">
        <v>289</v>
      </c>
      <c r="E154" s="109" t="s">
        <v>372</v>
      </c>
      <c r="F154" s="336">
        <v>79</v>
      </c>
      <c r="G154" s="108">
        <v>237</v>
      </c>
      <c r="H154" s="361"/>
    </row>
    <row r="155" spans="1:8" ht="12.75">
      <c r="A155" s="343" t="s">
        <v>381</v>
      </c>
      <c r="B155" s="215" t="s">
        <v>19</v>
      </c>
      <c r="C155" s="215">
        <v>1090</v>
      </c>
      <c r="D155" s="157" t="s">
        <v>289</v>
      </c>
      <c r="E155" s="216" t="s">
        <v>382</v>
      </c>
      <c r="F155" s="344">
        <v>37</v>
      </c>
      <c r="G155" s="97">
        <v>111</v>
      </c>
      <c r="H155" s="368" t="s">
        <v>383</v>
      </c>
    </row>
    <row r="156" spans="1:8" ht="12.75">
      <c r="A156" s="392" t="s">
        <v>389</v>
      </c>
      <c r="B156" s="134" t="s">
        <v>19</v>
      </c>
      <c r="C156" s="102">
        <v>1090</v>
      </c>
      <c r="D156" s="102" t="s">
        <v>289</v>
      </c>
      <c r="E156" s="241" t="s">
        <v>384</v>
      </c>
      <c r="F156" s="349">
        <v>288</v>
      </c>
      <c r="G156" s="219">
        <v>864</v>
      </c>
      <c r="H156" s="361"/>
    </row>
    <row r="157" spans="1:8" ht="12.75">
      <c r="A157" s="415"/>
      <c r="B157" s="89" t="s">
        <v>19</v>
      </c>
      <c r="C157" s="89">
        <v>1090</v>
      </c>
      <c r="D157" s="145" t="s">
        <v>289</v>
      </c>
      <c r="E157" s="246" t="s">
        <v>385</v>
      </c>
      <c r="F157" s="350">
        <v>31</v>
      </c>
      <c r="G157" s="98">
        <v>93</v>
      </c>
      <c r="H157" s="361"/>
    </row>
    <row r="158" spans="1:8" ht="12.75">
      <c r="A158" s="415"/>
      <c r="B158" s="89" t="s">
        <v>19</v>
      </c>
      <c r="C158" s="145">
        <v>1090</v>
      </c>
      <c r="D158" s="145" t="s">
        <v>289</v>
      </c>
      <c r="E158" s="246" t="s">
        <v>386</v>
      </c>
      <c r="F158" s="350">
        <v>6</v>
      </c>
      <c r="G158" s="98">
        <v>18</v>
      </c>
      <c r="H158" s="368" t="s">
        <v>383</v>
      </c>
    </row>
    <row r="159" spans="1:8" ht="12.75">
      <c r="A159" s="415"/>
      <c r="B159" s="89" t="s">
        <v>19</v>
      </c>
      <c r="C159" s="89">
        <v>1090</v>
      </c>
      <c r="D159" s="145" t="s">
        <v>289</v>
      </c>
      <c r="E159" s="246" t="s">
        <v>387</v>
      </c>
      <c r="F159" s="350">
        <v>5</v>
      </c>
      <c r="G159" s="98">
        <v>15</v>
      </c>
      <c r="H159" s="361"/>
    </row>
    <row r="160" spans="1:8" ht="12.75">
      <c r="A160" s="393"/>
      <c r="B160" s="90" t="s">
        <v>19</v>
      </c>
      <c r="C160" s="104">
        <v>1090</v>
      </c>
      <c r="D160" s="104" t="s">
        <v>289</v>
      </c>
      <c r="E160" s="243" t="s">
        <v>388</v>
      </c>
      <c r="F160" s="336">
        <v>24</v>
      </c>
      <c r="G160" s="99">
        <v>72</v>
      </c>
      <c r="H160" s="361"/>
    </row>
    <row r="161" spans="1:8" ht="12.75">
      <c r="A161" s="392" t="s">
        <v>390</v>
      </c>
      <c r="B161" s="134" t="s">
        <v>19</v>
      </c>
      <c r="C161" s="134">
        <v>1090</v>
      </c>
      <c r="D161" s="102" t="s">
        <v>289</v>
      </c>
      <c r="E161" s="241" t="s">
        <v>391</v>
      </c>
      <c r="F161" s="349">
        <v>935</v>
      </c>
      <c r="G161" s="219">
        <v>2805</v>
      </c>
      <c r="H161" s="361"/>
    </row>
    <row r="162" spans="1:8" ht="12.75">
      <c r="A162" s="393"/>
      <c r="B162" s="90" t="s">
        <v>19</v>
      </c>
      <c r="C162" s="90">
        <v>1090</v>
      </c>
      <c r="D162" s="104" t="s">
        <v>289</v>
      </c>
      <c r="E162" s="243" t="s">
        <v>392</v>
      </c>
      <c r="F162" s="336">
        <v>91</v>
      </c>
      <c r="G162" s="99">
        <v>273</v>
      </c>
      <c r="H162" s="368" t="s">
        <v>383</v>
      </c>
    </row>
    <row r="163" spans="1:8" ht="12.75">
      <c r="A163" s="408" t="s">
        <v>405</v>
      </c>
      <c r="B163" s="134" t="s">
        <v>19</v>
      </c>
      <c r="C163" s="102">
        <v>1090</v>
      </c>
      <c r="D163" s="102" t="s">
        <v>289</v>
      </c>
      <c r="E163" s="241" t="s">
        <v>393</v>
      </c>
      <c r="F163" s="349">
        <v>440</v>
      </c>
      <c r="G163" s="219">
        <v>1320</v>
      </c>
      <c r="H163" s="361"/>
    </row>
    <row r="164" spans="1:8" ht="12.75">
      <c r="A164" s="409"/>
      <c r="B164" s="89" t="s">
        <v>19</v>
      </c>
      <c r="C164" s="89">
        <v>1090</v>
      </c>
      <c r="D164" s="145" t="s">
        <v>289</v>
      </c>
      <c r="E164" s="246" t="s">
        <v>394</v>
      </c>
      <c r="F164" s="350">
        <v>4</v>
      </c>
      <c r="G164" s="98">
        <v>12</v>
      </c>
      <c r="H164" s="361"/>
    </row>
    <row r="165" spans="1:8" ht="12.75">
      <c r="A165" s="409"/>
      <c r="B165" s="89" t="s">
        <v>19</v>
      </c>
      <c r="C165" s="89">
        <v>1090</v>
      </c>
      <c r="D165" s="145" t="s">
        <v>289</v>
      </c>
      <c r="E165" s="246" t="s">
        <v>395</v>
      </c>
      <c r="F165" s="350">
        <v>25</v>
      </c>
      <c r="G165" s="98">
        <v>75</v>
      </c>
      <c r="H165" s="361"/>
    </row>
    <row r="166" spans="1:8" ht="12.75">
      <c r="A166" s="409"/>
      <c r="B166" s="89" t="s">
        <v>19</v>
      </c>
      <c r="C166" s="145">
        <v>1090</v>
      </c>
      <c r="D166" s="145" t="s">
        <v>289</v>
      </c>
      <c r="E166" s="246" t="s">
        <v>396</v>
      </c>
      <c r="F166" s="350">
        <v>6</v>
      </c>
      <c r="G166" s="98">
        <v>18</v>
      </c>
      <c r="H166" s="361"/>
    </row>
    <row r="167" spans="1:8" ht="12.75">
      <c r="A167" s="409"/>
      <c r="B167" s="89" t="s">
        <v>19</v>
      </c>
      <c r="C167" s="145">
        <v>1090</v>
      </c>
      <c r="D167" s="145" t="s">
        <v>289</v>
      </c>
      <c r="E167" s="246" t="s">
        <v>397</v>
      </c>
      <c r="F167" s="350">
        <v>91</v>
      </c>
      <c r="G167" s="98">
        <v>273</v>
      </c>
      <c r="H167" s="361"/>
    </row>
    <row r="168" spans="1:8" ht="12.75">
      <c r="A168" s="409"/>
      <c r="B168" s="89" t="s">
        <v>19</v>
      </c>
      <c r="C168" s="145">
        <v>1090</v>
      </c>
      <c r="D168" s="145" t="s">
        <v>289</v>
      </c>
      <c r="E168" s="246" t="s">
        <v>398</v>
      </c>
      <c r="F168" s="350">
        <v>121</v>
      </c>
      <c r="G168" s="98">
        <v>363</v>
      </c>
      <c r="H168" s="368" t="s">
        <v>383</v>
      </c>
    </row>
    <row r="169" spans="1:8" ht="12.75">
      <c r="A169" s="409"/>
      <c r="B169" s="89" t="s">
        <v>19</v>
      </c>
      <c r="C169" s="145">
        <v>1090</v>
      </c>
      <c r="D169" s="145" t="s">
        <v>289</v>
      </c>
      <c r="E169" s="246" t="s">
        <v>399</v>
      </c>
      <c r="F169" s="350">
        <v>110</v>
      </c>
      <c r="G169" s="98">
        <v>330</v>
      </c>
      <c r="H169" s="361"/>
    </row>
    <row r="170" spans="1:8" ht="12.75">
      <c r="A170" s="409"/>
      <c r="B170" s="89" t="s">
        <v>19</v>
      </c>
      <c r="C170" s="145">
        <v>1090</v>
      </c>
      <c r="D170" s="145" t="s">
        <v>289</v>
      </c>
      <c r="E170" s="246" t="s">
        <v>400</v>
      </c>
      <c r="F170" s="350">
        <v>146</v>
      </c>
      <c r="G170" s="98">
        <v>438</v>
      </c>
      <c r="H170" s="361"/>
    </row>
    <row r="171" spans="1:8" ht="12.75">
      <c r="A171" s="409"/>
      <c r="B171" s="89" t="s">
        <v>19</v>
      </c>
      <c r="C171" s="89">
        <v>1090</v>
      </c>
      <c r="D171" s="145" t="s">
        <v>289</v>
      </c>
      <c r="E171" s="246" t="s">
        <v>401</v>
      </c>
      <c r="F171" s="350">
        <v>26</v>
      </c>
      <c r="G171" s="98">
        <v>78</v>
      </c>
      <c r="H171" s="361"/>
    </row>
    <row r="172" spans="1:8" ht="12.75">
      <c r="A172" s="409"/>
      <c r="B172" s="89" t="s">
        <v>19</v>
      </c>
      <c r="C172" s="89">
        <v>1090</v>
      </c>
      <c r="D172" s="145" t="s">
        <v>289</v>
      </c>
      <c r="E172" s="246" t="s">
        <v>402</v>
      </c>
      <c r="F172" s="350">
        <v>50</v>
      </c>
      <c r="G172" s="98">
        <v>150</v>
      </c>
      <c r="H172" s="361"/>
    </row>
    <row r="173" spans="1:8" ht="12.75">
      <c r="A173" s="409"/>
      <c r="B173" s="89" t="s">
        <v>19</v>
      </c>
      <c r="C173" s="89">
        <v>1090</v>
      </c>
      <c r="D173" s="145" t="s">
        <v>289</v>
      </c>
      <c r="E173" s="246" t="s">
        <v>403</v>
      </c>
      <c r="F173" s="350">
        <v>136</v>
      </c>
      <c r="G173" s="98">
        <v>408</v>
      </c>
      <c r="H173" s="361"/>
    </row>
    <row r="174" spans="1:8" ht="12.75">
      <c r="A174" s="409"/>
      <c r="B174" s="89" t="s">
        <v>19</v>
      </c>
      <c r="C174" s="89">
        <v>1090</v>
      </c>
      <c r="D174" s="145" t="s">
        <v>289</v>
      </c>
      <c r="E174" s="246" t="s">
        <v>404</v>
      </c>
      <c r="F174" s="336">
        <v>18</v>
      </c>
      <c r="G174" s="98">
        <v>54</v>
      </c>
      <c r="H174" s="361"/>
    </row>
    <row r="175" spans="1:8" ht="12.75">
      <c r="A175" s="408" t="s">
        <v>406</v>
      </c>
      <c r="B175" s="240" t="s">
        <v>19</v>
      </c>
      <c r="C175" s="134">
        <v>1090</v>
      </c>
      <c r="D175" s="347" t="s">
        <v>289</v>
      </c>
      <c r="E175" s="207" t="s">
        <v>407</v>
      </c>
      <c r="F175" s="345">
        <v>215</v>
      </c>
      <c r="G175" s="110">
        <v>645</v>
      </c>
      <c r="H175" s="361"/>
    </row>
    <row r="176" spans="1:8" ht="12.75">
      <c r="A176" s="410"/>
      <c r="B176" s="236" t="s">
        <v>19</v>
      </c>
      <c r="C176" s="90">
        <v>1090</v>
      </c>
      <c r="D176" s="348" t="s">
        <v>289</v>
      </c>
      <c r="E176" s="109" t="s">
        <v>408</v>
      </c>
      <c r="F176" s="346">
        <v>106</v>
      </c>
      <c r="G176" s="108">
        <v>318</v>
      </c>
      <c r="H176" s="368" t="s">
        <v>383</v>
      </c>
    </row>
    <row r="177" spans="1:8" ht="12.75">
      <c r="A177" s="342" t="s">
        <v>409</v>
      </c>
      <c r="B177" s="90" t="s">
        <v>19</v>
      </c>
      <c r="C177" s="90">
        <v>1090</v>
      </c>
      <c r="D177" s="104" t="s">
        <v>289</v>
      </c>
      <c r="E177" s="109" t="s">
        <v>410</v>
      </c>
      <c r="F177" s="336">
        <v>95</v>
      </c>
      <c r="G177" s="108">
        <v>285</v>
      </c>
      <c r="H177" s="368" t="s">
        <v>383</v>
      </c>
    </row>
    <row r="178" spans="1:8" ht="12.75">
      <c r="A178" s="343" t="s">
        <v>411</v>
      </c>
      <c r="B178" s="215" t="s">
        <v>19</v>
      </c>
      <c r="C178" s="215">
        <v>1090</v>
      </c>
      <c r="D178" s="157" t="s">
        <v>289</v>
      </c>
      <c r="E178" s="216" t="s">
        <v>412</v>
      </c>
      <c r="F178" s="344">
        <v>9</v>
      </c>
      <c r="G178" s="97">
        <v>18</v>
      </c>
      <c r="H178" s="368" t="s">
        <v>383</v>
      </c>
    </row>
    <row r="179" spans="1:8" ht="12.75">
      <c r="A179" s="343" t="s">
        <v>413</v>
      </c>
      <c r="B179" s="215" t="s">
        <v>19</v>
      </c>
      <c r="C179" s="215">
        <v>1090</v>
      </c>
      <c r="D179" s="157" t="s">
        <v>289</v>
      </c>
      <c r="E179" s="216" t="s">
        <v>414</v>
      </c>
      <c r="F179" s="344">
        <v>31</v>
      </c>
      <c r="G179" s="97">
        <v>93</v>
      </c>
      <c r="H179" s="368" t="s">
        <v>383</v>
      </c>
    </row>
    <row r="180" spans="1:8" ht="12.75">
      <c r="A180" s="343" t="s">
        <v>415</v>
      </c>
      <c r="B180" s="215" t="s">
        <v>19</v>
      </c>
      <c r="C180" s="215">
        <v>1090</v>
      </c>
      <c r="D180" s="157" t="s">
        <v>289</v>
      </c>
      <c r="E180" s="216" t="s">
        <v>416</v>
      </c>
      <c r="F180" s="344">
        <v>29</v>
      </c>
      <c r="G180" s="97">
        <v>87</v>
      </c>
      <c r="H180" s="368" t="s">
        <v>383</v>
      </c>
    </row>
    <row r="181" spans="1:8" ht="12.75">
      <c r="A181" s="343" t="s">
        <v>417</v>
      </c>
      <c r="B181" s="215" t="s">
        <v>19</v>
      </c>
      <c r="C181" s="215">
        <v>1090</v>
      </c>
      <c r="D181" s="157" t="s">
        <v>289</v>
      </c>
      <c r="E181" s="216" t="s">
        <v>418</v>
      </c>
      <c r="F181" s="344">
        <v>18</v>
      </c>
      <c r="G181" s="97">
        <v>54</v>
      </c>
      <c r="H181" s="368" t="s">
        <v>383</v>
      </c>
    </row>
    <row r="182" spans="1:8" ht="12.75">
      <c r="A182" s="343" t="s">
        <v>419</v>
      </c>
      <c r="B182" s="215" t="s">
        <v>19</v>
      </c>
      <c r="C182" s="215">
        <v>1090</v>
      </c>
      <c r="D182" s="157" t="s">
        <v>289</v>
      </c>
      <c r="E182" s="216" t="s">
        <v>420</v>
      </c>
      <c r="F182" s="344">
        <v>40</v>
      </c>
      <c r="G182" s="97">
        <v>120</v>
      </c>
      <c r="H182" s="368" t="s">
        <v>383</v>
      </c>
    </row>
    <row r="183" spans="1:8" ht="24">
      <c r="A183" s="203" t="s">
        <v>1</v>
      </c>
      <c r="B183" s="203" t="s">
        <v>5</v>
      </c>
      <c r="C183" s="203" t="s">
        <v>4</v>
      </c>
      <c r="D183" s="203" t="s">
        <v>3</v>
      </c>
      <c r="E183" s="204" t="s">
        <v>0</v>
      </c>
      <c r="F183" s="205" t="s">
        <v>7</v>
      </c>
      <c r="G183" s="206" t="s">
        <v>10</v>
      </c>
      <c r="H183" s="361"/>
    </row>
    <row r="184" spans="1:8" ht="12.75">
      <c r="A184" s="343" t="s">
        <v>441</v>
      </c>
      <c r="B184" s="215" t="s">
        <v>19</v>
      </c>
      <c r="C184" s="215">
        <v>1099</v>
      </c>
      <c r="D184" s="157" t="s">
        <v>99</v>
      </c>
      <c r="E184" s="216" t="s">
        <v>439</v>
      </c>
      <c r="F184" s="344">
        <v>169</v>
      </c>
      <c r="G184" s="97">
        <v>507</v>
      </c>
      <c r="H184" s="359" t="s">
        <v>98</v>
      </c>
    </row>
    <row r="185" spans="1:8" ht="12.75">
      <c r="A185" s="392" t="s">
        <v>444</v>
      </c>
      <c r="B185" s="134" t="s">
        <v>19</v>
      </c>
      <c r="C185" s="240">
        <v>1099</v>
      </c>
      <c r="D185" s="157" t="s">
        <v>99</v>
      </c>
      <c r="E185" s="241" t="s">
        <v>442</v>
      </c>
      <c r="F185" s="349">
        <v>101</v>
      </c>
      <c r="G185" s="418">
        <v>339</v>
      </c>
      <c r="H185" s="359" t="s">
        <v>98</v>
      </c>
    </row>
    <row r="186" spans="1:8" ht="12.75">
      <c r="A186" s="393"/>
      <c r="B186" s="90" t="s">
        <v>19</v>
      </c>
      <c r="C186" s="236">
        <v>1099</v>
      </c>
      <c r="D186" s="157" t="s">
        <v>99</v>
      </c>
      <c r="E186" s="243" t="s">
        <v>443</v>
      </c>
      <c r="F186" s="336">
        <v>12</v>
      </c>
      <c r="G186" s="419"/>
      <c r="H186" s="359" t="s">
        <v>98</v>
      </c>
    </row>
    <row r="187" spans="1:8" ht="12.75">
      <c r="A187" s="416" t="s">
        <v>445</v>
      </c>
      <c r="B187" s="134" t="s">
        <v>19</v>
      </c>
      <c r="C187" s="134">
        <v>1099</v>
      </c>
      <c r="D187" s="157" t="s">
        <v>99</v>
      </c>
      <c r="E187" s="207" t="s">
        <v>447</v>
      </c>
      <c r="F187" s="345">
        <v>22</v>
      </c>
      <c r="G187" s="418">
        <v>222</v>
      </c>
      <c r="H187" s="359" t="s">
        <v>98</v>
      </c>
    </row>
    <row r="188" spans="1:8" ht="12.75">
      <c r="A188" s="417"/>
      <c r="B188" s="90" t="s">
        <v>19</v>
      </c>
      <c r="C188" s="90">
        <v>1099</v>
      </c>
      <c r="D188" s="157" t="s">
        <v>99</v>
      </c>
      <c r="E188" s="109" t="s">
        <v>448</v>
      </c>
      <c r="F188" s="346">
        <v>52</v>
      </c>
      <c r="G188" s="419"/>
      <c r="H188" s="359" t="s">
        <v>98</v>
      </c>
    </row>
    <row r="189" spans="1:8" ht="12.75">
      <c r="A189" s="343" t="s">
        <v>446</v>
      </c>
      <c r="B189" s="215" t="s">
        <v>19</v>
      </c>
      <c r="C189" s="215">
        <v>1099</v>
      </c>
      <c r="D189" s="157" t="s">
        <v>99</v>
      </c>
      <c r="E189" s="216" t="s">
        <v>449</v>
      </c>
      <c r="F189" s="344">
        <v>172</v>
      </c>
      <c r="G189" s="97">
        <v>516</v>
      </c>
      <c r="H189" s="359" t="s">
        <v>98</v>
      </c>
    </row>
    <row r="190" spans="1:8" ht="13.5" thickBot="1">
      <c r="A190" s="335"/>
      <c r="B190" s="193"/>
      <c r="C190" s="193"/>
      <c r="D190" s="66"/>
      <c r="E190" s="246"/>
      <c r="H190" s="361"/>
    </row>
    <row r="191" spans="6:8" ht="13.5" thickBot="1">
      <c r="F191" s="286" t="s">
        <v>9</v>
      </c>
      <c r="G191" s="106">
        <f>SUM(G7:G189)</f>
        <v>656593.6100000001</v>
      </c>
      <c r="H191" s="361"/>
    </row>
    <row r="192" spans="6:8" ht="12.75" customHeight="1">
      <c r="F192" s="287"/>
      <c r="G192" s="112"/>
      <c r="H192" s="361"/>
    </row>
    <row r="193" spans="6:8" ht="12.75" customHeight="1">
      <c r="F193" s="287"/>
      <c r="G193" s="112"/>
      <c r="H193" s="361"/>
    </row>
    <row r="194" spans="6:8" ht="12.75" customHeight="1">
      <c r="F194" s="287"/>
      <c r="G194" s="112"/>
      <c r="H194" s="361"/>
    </row>
    <row r="195" spans="6:8" ht="12.75">
      <c r="F195" s="287"/>
      <c r="G195" s="112"/>
      <c r="H195" s="361"/>
    </row>
    <row r="196" ht="12.75">
      <c r="H196" s="361"/>
    </row>
    <row r="197" spans="1:8" ht="12.75" customHeight="1">
      <c r="A197" s="399" t="s">
        <v>174</v>
      </c>
      <c r="B197" s="399"/>
      <c r="C197" s="399"/>
      <c r="D197" s="399"/>
      <c r="E197" s="399"/>
      <c r="F197" s="399"/>
      <c r="G197" s="399"/>
      <c r="H197" s="361"/>
    </row>
    <row r="198" spans="1:8" ht="12.75" customHeight="1">
      <c r="A198" s="413" t="s">
        <v>175</v>
      </c>
      <c r="B198" s="413"/>
      <c r="C198" s="413"/>
      <c r="D198" s="413"/>
      <c r="E198" s="413"/>
      <c r="F198" s="413"/>
      <c r="G198" s="413"/>
      <c r="H198" s="361"/>
    </row>
    <row r="199" spans="1:8" ht="12.75">
      <c r="A199" s="413"/>
      <c r="B199" s="413"/>
      <c r="C199" s="413"/>
      <c r="D199" s="413"/>
      <c r="E199" s="413"/>
      <c r="F199" s="413"/>
      <c r="G199" s="413"/>
      <c r="H199" s="361"/>
    </row>
    <row r="200" ht="12.75">
      <c r="H200" s="361"/>
    </row>
    <row r="201" spans="1:8" ht="24">
      <c r="A201" s="203" t="s">
        <v>1</v>
      </c>
      <c r="B201" s="203" t="s">
        <v>5</v>
      </c>
      <c r="C201" s="203" t="s">
        <v>4</v>
      </c>
      <c r="D201" s="203" t="s">
        <v>3</v>
      </c>
      <c r="E201" s="204" t="s">
        <v>0</v>
      </c>
      <c r="F201" s="205" t="s">
        <v>7</v>
      </c>
      <c r="G201" s="206" t="s">
        <v>10</v>
      </c>
      <c r="H201" s="361"/>
    </row>
    <row r="202" spans="1:8" ht="12.75">
      <c r="A202" s="215" t="s">
        <v>291</v>
      </c>
      <c r="B202" s="215" t="s">
        <v>19</v>
      </c>
      <c r="C202" s="215">
        <v>1102</v>
      </c>
      <c r="D202" s="215" t="s">
        <v>159</v>
      </c>
      <c r="E202" s="216" t="s">
        <v>195</v>
      </c>
      <c r="F202" s="217">
        <v>211</v>
      </c>
      <c r="G202" s="97">
        <v>550.71</v>
      </c>
      <c r="H202" s="369" t="s">
        <v>194</v>
      </c>
    </row>
    <row r="203" spans="2:8" ht="13.5" thickBot="1">
      <c r="B203" s="284"/>
      <c r="C203" s="284"/>
      <c r="E203" s="288"/>
      <c r="F203" s="289"/>
      <c r="H203" s="361"/>
    </row>
    <row r="204" spans="2:8" ht="13.5" thickBot="1">
      <c r="B204" s="284"/>
      <c r="C204" s="284"/>
      <c r="E204" s="288"/>
      <c r="F204" s="290" t="s">
        <v>9</v>
      </c>
      <c r="G204" s="106">
        <f>SUM(G202:G203)</f>
        <v>550.71</v>
      </c>
      <c r="H204" s="361"/>
    </row>
    <row r="205" spans="2:8" ht="12.75">
      <c r="B205" s="284"/>
      <c r="C205" s="284"/>
      <c r="E205" s="288"/>
      <c r="F205" s="289"/>
      <c r="H205" s="361"/>
    </row>
    <row r="206" spans="2:8" ht="13.5" thickBot="1">
      <c r="B206" s="284"/>
      <c r="C206" s="284"/>
      <c r="E206" s="288"/>
      <c r="F206" s="289"/>
      <c r="H206" s="361"/>
    </row>
    <row r="207" spans="2:8" ht="13.5" thickBot="1">
      <c r="B207" s="284"/>
      <c r="C207" s="284"/>
      <c r="D207" s="411" t="s">
        <v>29</v>
      </c>
      <c r="E207" s="412"/>
      <c r="F207" s="412"/>
      <c r="G207" s="106">
        <f>G191+G204</f>
        <v>657144.3200000001</v>
      </c>
      <c r="H207" s="361"/>
    </row>
  </sheetData>
  <sheetProtection password="C70E" sheet="1"/>
  <mergeCells count="39">
    <mergeCell ref="A187:A188"/>
    <mergeCell ref="G185:G186"/>
    <mergeCell ref="G187:G188"/>
    <mergeCell ref="G54:G55"/>
    <mergeCell ref="A64:G64"/>
    <mergeCell ref="A57:A63"/>
    <mergeCell ref="A68:G68"/>
    <mergeCell ref="A66:G66"/>
    <mergeCell ref="A75:A76"/>
    <mergeCell ref="A156:A160"/>
    <mergeCell ref="A161:A162"/>
    <mergeCell ref="A163:A174"/>
    <mergeCell ref="A175:A176"/>
    <mergeCell ref="D207:F207"/>
    <mergeCell ref="A98:A99"/>
    <mergeCell ref="A197:G197"/>
    <mergeCell ref="A198:G199"/>
    <mergeCell ref="A123:A129"/>
    <mergeCell ref="A185:A186"/>
    <mergeCell ref="A148:A154"/>
    <mergeCell ref="A1:G1"/>
    <mergeCell ref="A40:A41"/>
    <mergeCell ref="A3:G3"/>
    <mergeCell ref="A53:G53"/>
    <mergeCell ref="A56:G56"/>
    <mergeCell ref="A111:A112"/>
    <mergeCell ref="A4:G4"/>
    <mergeCell ref="G75:G76"/>
    <mergeCell ref="A54:A55"/>
    <mergeCell ref="G111:G112"/>
    <mergeCell ref="H142:H143"/>
    <mergeCell ref="A142:A143"/>
    <mergeCell ref="H145:H146"/>
    <mergeCell ref="A137:A140"/>
    <mergeCell ref="G105:G107"/>
    <mergeCell ref="A132:A134"/>
    <mergeCell ref="A135:A136"/>
    <mergeCell ref="A130:A131"/>
    <mergeCell ref="A145:A146"/>
  </mergeCells>
  <printOptions/>
  <pageMargins left="0.5511811023622047" right="0.5511811023622047" top="0.984251968503937" bottom="0.984251968503937" header="0.5118110236220472" footer="0.5118110236220472"/>
  <pageSetup fitToHeight="0" horizontalDpi="600" verticalDpi="600" orientation="landscape" r:id="rId1"/>
  <headerFooter>
    <oddHeader xml:space="preserve">&amp;R&amp;UPRILOGA 1
&amp;Uzemljišča </oddHeader>
    <oddFooter>&amp;R&amp;"-,Običajno"&amp;8&amp;P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150" zoomScalePageLayoutView="150" workbookViewId="0" topLeftCell="A19">
      <selection activeCell="C16" sqref="C16"/>
    </sheetView>
  </sheetViews>
  <sheetFormatPr defaultColWidth="9.140625" defaultRowHeight="12.75"/>
  <cols>
    <col min="1" max="1" width="6.28125" style="1" customWidth="1"/>
    <col min="2" max="2" width="21.57421875" style="2" customWidth="1"/>
    <col min="3" max="3" width="27.7109375" style="2" customWidth="1"/>
    <col min="4" max="4" width="17.7109375" style="2" customWidth="1"/>
    <col min="5" max="5" width="32.8515625" style="35" customWidth="1"/>
    <col min="6" max="6" width="12.8515625" style="69" customWidth="1"/>
    <col min="7" max="7" width="9.421875" style="21" customWidth="1"/>
    <col min="8" max="8" width="13.140625" style="1" customWidth="1"/>
    <col min="9" max="16384" width="9.140625" style="1" customWidth="1"/>
  </cols>
  <sheetData>
    <row r="1" spans="1:8" ht="27.75" customHeight="1" thickBot="1">
      <c r="A1" s="424" t="s">
        <v>37</v>
      </c>
      <c r="B1" s="425"/>
      <c r="C1" s="425"/>
      <c r="D1" s="425"/>
      <c r="E1" s="426"/>
      <c r="F1" s="113"/>
      <c r="G1" s="22"/>
      <c r="H1" s="20"/>
    </row>
    <row r="2" spans="1:6" ht="15.75" customHeight="1">
      <c r="A2" s="114"/>
      <c r="B2" s="115"/>
      <c r="C2" s="116"/>
      <c r="D2" s="117"/>
      <c r="E2" s="118"/>
      <c r="F2" s="119"/>
    </row>
    <row r="3" spans="1:6" ht="12.75" customHeight="1">
      <c r="A3" s="427" t="s">
        <v>12</v>
      </c>
      <c r="B3" s="427"/>
      <c r="C3" s="427"/>
      <c r="D3" s="427"/>
      <c r="E3" s="427"/>
      <c r="F3" s="120"/>
    </row>
    <row r="4" spans="1:6" ht="12.75" customHeight="1">
      <c r="A4" s="400" t="s">
        <v>14</v>
      </c>
      <c r="B4" s="400"/>
      <c r="C4" s="400"/>
      <c r="D4" s="400"/>
      <c r="E4" s="400"/>
      <c r="F4" s="400"/>
    </row>
    <row r="5" spans="1:6" ht="15" customHeight="1">
      <c r="A5" s="121"/>
      <c r="B5" s="122"/>
      <c r="C5" s="122"/>
      <c r="D5" s="123"/>
      <c r="E5" s="121"/>
      <c r="F5" s="119"/>
    </row>
    <row r="6" spans="1:7" ht="13.5" customHeight="1">
      <c r="A6" s="124" t="s">
        <v>197</v>
      </c>
      <c r="B6" s="125"/>
      <c r="C6" s="125"/>
      <c r="D6" s="126"/>
      <c r="E6" s="127"/>
      <c r="F6" s="114"/>
      <c r="G6" s="19"/>
    </row>
    <row r="7" spans="1:7" ht="39" customHeight="1">
      <c r="A7" s="128" t="s">
        <v>1</v>
      </c>
      <c r="B7" s="128" t="s">
        <v>15</v>
      </c>
      <c r="C7" s="129" t="s">
        <v>16</v>
      </c>
      <c r="D7" s="130" t="s">
        <v>8</v>
      </c>
      <c r="E7" s="131" t="s">
        <v>11</v>
      </c>
      <c r="F7" s="132"/>
      <c r="G7" s="23"/>
    </row>
    <row r="8" spans="1:6" ht="12.75">
      <c r="A8" s="422" t="s">
        <v>2</v>
      </c>
      <c r="B8" s="133" t="s">
        <v>198</v>
      </c>
      <c r="C8" s="133" t="s">
        <v>199</v>
      </c>
      <c r="D8" s="134">
        <v>61.5</v>
      </c>
      <c r="E8" s="135">
        <v>74415</v>
      </c>
      <c r="F8" s="136"/>
    </row>
    <row r="9" spans="1:6" ht="12.75">
      <c r="A9" s="423"/>
      <c r="B9" s="137" t="s">
        <v>198</v>
      </c>
      <c r="C9" s="137" t="s">
        <v>199</v>
      </c>
      <c r="D9" s="90">
        <v>62.75</v>
      </c>
      <c r="E9" s="138">
        <v>75927.5</v>
      </c>
      <c r="F9" s="136"/>
    </row>
    <row r="10" spans="1:6" ht="13.5" thickBot="1">
      <c r="A10" s="120"/>
      <c r="B10" s="120"/>
      <c r="C10" s="120"/>
      <c r="D10" s="141" t="s">
        <v>9</v>
      </c>
      <c r="E10" s="139">
        <v>150342.5</v>
      </c>
      <c r="F10" s="120"/>
    </row>
    <row r="11" spans="1:6" ht="12.75" customHeight="1">
      <c r="A11" s="120"/>
      <c r="B11" s="120"/>
      <c r="C11" s="120"/>
      <c r="D11" s="120"/>
      <c r="E11" s="120"/>
      <c r="F11" s="120"/>
    </row>
    <row r="12" spans="1:6" ht="11.25" customHeight="1" thickBot="1">
      <c r="A12" s="120"/>
      <c r="B12" s="120"/>
      <c r="C12" s="120"/>
      <c r="D12" s="120"/>
      <c r="E12" s="120"/>
      <c r="F12" s="120"/>
    </row>
    <row r="13" spans="1:6" ht="13.5" thickBot="1">
      <c r="A13" s="120"/>
      <c r="B13" s="120"/>
      <c r="C13" s="428" t="s">
        <v>29</v>
      </c>
      <c r="D13" s="429"/>
      <c r="E13" s="106">
        <f>E10</f>
        <v>150342.5</v>
      </c>
      <c r="F13" s="120"/>
    </row>
    <row r="14" spans="1:6" ht="12.75">
      <c r="A14" s="120"/>
      <c r="B14" s="120"/>
      <c r="C14" s="140"/>
      <c r="D14" s="140"/>
      <c r="E14" s="112"/>
      <c r="F14" s="120"/>
    </row>
    <row r="15" spans="1:7" ht="12" customHeight="1">
      <c r="A15" s="23"/>
      <c r="B15" s="1"/>
      <c r="C15" s="1"/>
      <c r="D15" s="1"/>
      <c r="E15" s="1"/>
      <c r="F15" s="1"/>
      <c r="G15" s="1"/>
    </row>
    <row r="16" spans="1:7" ht="12.75">
      <c r="A16" s="69"/>
      <c r="B16" s="21"/>
      <c r="C16" s="1"/>
      <c r="D16" s="1"/>
      <c r="E16" s="1"/>
      <c r="F16" s="1"/>
      <c r="G16" s="1"/>
    </row>
    <row r="17" spans="1:7" ht="12.75">
      <c r="A17" s="69"/>
      <c r="B17" s="21"/>
      <c r="C17" s="1"/>
      <c r="D17" s="1"/>
      <c r="E17" s="1"/>
      <c r="F17" s="1"/>
      <c r="G17" s="1"/>
    </row>
    <row r="18" spans="2:3" s="69" customFormat="1" ht="12.75">
      <c r="B18" s="21"/>
      <c r="C18" s="1"/>
    </row>
    <row r="19" spans="1:7" ht="12.75">
      <c r="A19" s="69"/>
      <c r="B19" s="21"/>
      <c r="C19" s="1"/>
      <c r="D19" s="1"/>
      <c r="E19" s="1"/>
      <c r="F19" s="1"/>
      <c r="G19" s="1"/>
    </row>
    <row r="20" spans="2:3" s="69" customFormat="1" ht="12.75">
      <c r="B20" s="21"/>
      <c r="C20" s="1"/>
    </row>
    <row r="21" spans="2:3" s="69" customFormat="1" ht="13.5" customHeight="1">
      <c r="B21" s="21"/>
      <c r="C21" s="1"/>
    </row>
  </sheetData>
  <sheetProtection password="C70E" sheet="1"/>
  <mergeCells count="5">
    <mergeCell ref="A4:F4"/>
    <mergeCell ref="A1:E1"/>
    <mergeCell ref="A3:E3"/>
    <mergeCell ref="A8:A9"/>
    <mergeCell ref="C13:D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&amp;UStavbe in stavbni deli&amp;U </oddHeader>
    <oddFooter>&amp;R&amp;"-,Običajno"&amp;8
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view="pageLayout" zoomScale="150" zoomScalePageLayoutView="150" workbookViewId="0" topLeftCell="A95">
      <selection activeCell="G41" sqref="G41"/>
    </sheetView>
  </sheetViews>
  <sheetFormatPr defaultColWidth="9.140625" defaultRowHeight="12.75"/>
  <cols>
    <col min="1" max="1" width="6.28125" style="91" customWidth="1"/>
    <col min="2" max="2" width="10.28125" style="88" customWidth="1"/>
    <col min="3" max="3" width="18.421875" style="88" customWidth="1"/>
    <col min="4" max="4" width="14.28125" style="88" customWidth="1"/>
    <col min="5" max="5" width="10.8515625" style="167" customWidth="1"/>
    <col min="6" max="6" width="28.00390625" style="167" customWidth="1"/>
    <col min="7" max="7" width="29.00390625" style="316" customWidth="1"/>
    <col min="8" max="8" width="0.13671875" style="163" customWidth="1"/>
    <col min="9" max="9" width="13.140625" style="86" customWidth="1"/>
    <col min="10" max="16384" width="9.140625" style="86" customWidth="1"/>
  </cols>
  <sheetData>
    <row r="1" spans="1:9" ht="27.75" customHeight="1" thickBot="1">
      <c r="A1" s="432" t="s">
        <v>39</v>
      </c>
      <c r="B1" s="433"/>
      <c r="C1" s="433"/>
      <c r="D1" s="433"/>
      <c r="E1" s="433"/>
      <c r="F1" s="434"/>
      <c r="G1" s="315"/>
      <c r="H1" s="161"/>
      <c r="I1" s="162"/>
    </row>
    <row r="2" spans="1:6" ht="15.75" customHeight="1">
      <c r="A2" s="29"/>
      <c r="B2" s="87"/>
      <c r="C2" s="87"/>
      <c r="D2" s="87"/>
      <c r="E2" s="87"/>
      <c r="F2" s="87"/>
    </row>
    <row r="3" spans="1:7" ht="12.75" customHeight="1">
      <c r="A3" s="435" t="s">
        <v>12</v>
      </c>
      <c r="B3" s="435"/>
      <c r="C3" s="435"/>
      <c r="D3" s="435"/>
      <c r="E3" s="435"/>
      <c r="F3" s="435"/>
      <c r="G3" s="435"/>
    </row>
    <row r="4" spans="1:7" ht="22.5" customHeight="1">
      <c r="A4" s="436" t="s">
        <v>200</v>
      </c>
      <c r="B4" s="436"/>
      <c r="C4" s="436"/>
      <c r="D4" s="436"/>
      <c r="E4" s="436"/>
      <c r="F4" s="436"/>
      <c r="G4" s="436"/>
    </row>
    <row r="5" spans="1:6" ht="11.25" customHeight="1">
      <c r="A5" s="100"/>
      <c r="B5" s="164"/>
      <c r="C5" s="164"/>
      <c r="D5" s="164"/>
      <c r="E5" s="164"/>
      <c r="F5" s="164"/>
    </row>
    <row r="6" spans="1:8" ht="13.5" customHeight="1">
      <c r="A6" s="451" t="s">
        <v>6</v>
      </c>
      <c r="B6" s="452"/>
      <c r="C6" s="452"/>
      <c r="D6" s="452"/>
      <c r="E6" s="452"/>
      <c r="F6" s="453"/>
      <c r="G6" s="317"/>
      <c r="H6" s="165"/>
    </row>
    <row r="7" spans="1:8" s="36" customFormat="1" ht="27.75" customHeight="1">
      <c r="A7" s="67" t="s">
        <v>1</v>
      </c>
      <c r="B7" s="67" t="s">
        <v>4</v>
      </c>
      <c r="C7" s="67" t="s">
        <v>3</v>
      </c>
      <c r="D7" s="67" t="s">
        <v>0</v>
      </c>
      <c r="E7" s="68" t="s">
        <v>8</v>
      </c>
      <c r="F7" s="68" t="s">
        <v>11</v>
      </c>
      <c r="G7" s="317"/>
      <c r="H7" s="168"/>
    </row>
    <row r="8" spans="1:7" ht="12.75">
      <c r="A8" s="27"/>
      <c r="B8" s="102">
        <v>1105</v>
      </c>
      <c r="C8" s="102" t="s">
        <v>43</v>
      </c>
      <c r="D8" s="102">
        <v>1945</v>
      </c>
      <c r="E8" s="103">
        <v>616</v>
      </c>
      <c r="F8" s="146">
        <v>14531.44</v>
      </c>
      <c r="G8" s="318"/>
    </row>
    <row r="9" spans="1:7" ht="12.75">
      <c r="A9" s="30" t="s">
        <v>2</v>
      </c>
      <c r="B9" s="145">
        <v>1105</v>
      </c>
      <c r="C9" s="145" t="s">
        <v>43</v>
      </c>
      <c r="D9" s="145">
        <v>1947</v>
      </c>
      <c r="E9" s="150">
        <v>615</v>
      </c>
      <c r="F9" s="148">
        <v>14507.85</v>
      </c>
      <c r="G9" s="168" t="s">
        <v>204</v>
      </c>
    </row>
    <row r="10" spans="1:7" ht="12.75">
      <c r="A10" s="30"/>
      <c r="B10" s="145">
        <v>1105</v>
      </c>
      <c r="C10" s="145" t="s">
        <v>43</v>
      </c>
      <c r="D10" s="145" t="s">
        <v>205</v>
      </c>
      <c r="E10" s="150">
        <v>686</v>
      </c>
      <c r="F10" s="148">
        <v>16182.74</v>
      </c>
      <c r="G10" s="318"/>
    </row>
    <row r="11" spans="1:7" ht="12.75">
      <c r="A11" s="28"/>
      <c r="B11" s="104">
        <v>1105</v>
      </c>
      <c r="C11" s="104" t="s">
        <v>43</v>
      </c>
      <c r="D11" s="104">
        <v>1951</v>
      </c>
      <c r="E11" s="105">
        <v>275</v>
      </c>
      <c r="F11" s="160">
        <v>6487.25</v>
      </c>
      <c r="G11" s="318"/>
    </row>
    <row r="12" spans="1:8" ht="12.75">
      <c r="A12" s="27"/>
      <c r="B12" s="102">
        <v>784</v>
      </c>
      <c r="C12" s="142" t="s">
        <v>206</v>
      </c>
      <c r="D12" s="169" t="s">
        <v>207</v>
      </c>
      <c r="E12" s="101">
        <v>209</v>
      </c>
      <c r="F12" s="170"/>
      <c r="G12" s="438" t="s">
        <v>208</v>
      </c>
      <c r="H12" s="439"/>
    </row>
    <row r="13" spans="1:8" ht="12.75">
      <c r="A13" s="30"/>
      <c r="B13" s="145">
        <v>784</v>
      </c>
      <c r="C13" s="147" t="s">
        <v>206</v>
      </c>
      <c r="D13" s="171" t="s">
        <v>209</v>
      </c>
      <c r="E13" s="172">
        <v>2295</v>
      </c>
      <c r="F13" s="154"/>
      <c r="G13" s="440"/>
      <c r="H13" s="441"/>
    </row>
    <row r="14" spans="1:8" ht="12.75">
      <c r="A14" s="30"/>
      <c r="B14" s="145">
        <v>784</v>
      </c>
      <c r="C14" s="147" t="s">
        <v>206</v>
      </c>
      <c r="D14" s="171">
        <v>1005</v>
      </c>
      <c r="E14" s="172">
        <v>3485</v>
      </c>
      <c r="F14" s="154"/>
      <c r="G14" s="440"/>
      <c r="H14" s="441"/>
    </row>
    <row r="15" spans="1:8" ht="12.75">
      <c r="A15" s="30"/>
      <c r="B15" s="145">
        <v>784</v>
      </c>
      <c r="C15" s="147" t="s">
        <v>206</v>
      </c>
      <c r="D15" s="171" t="s">
        <v>210</v>
      </c>
      <c r="E15" s="172">
        <v>1150</v>
      </c>
      <c r="F15" s="154"/>
      <c r="G15" s="440"/>
      <c r="H15" s="441"/>
    </row>
    <row r="16" spans="1:8" ht="12.75">
      <c r="A16" s="30"/>
      <c r="B16" s="145">
        <v>784</v>
      </c>
      <c r="C16" s="147" t="s">
        <v>206</v>
      </c>
      <c r="D16" s="171" t="s">
        <v>211</v>
      </c>
      <c r="E16" s="172">
        <v>669</v>
      </c>
      <c r="F16" s="154"/>
      <c r="G16" s="440"/>
      <c r="H16" s="441"/>
    </row>
    <row r="17" spans="1:8" ht="12.75">
      <c r="A17" s="30" t="s">
        <v>41</v>
      </c>
      <c r="B17" s="145">
        <v>784</v>
      </c>
      <c r="C17" s="147" t="s">
        <v>206</v>
      </c>
      <c r="D17" s="171" t="s">
        <v>212</v>
      </c>
      <c r="E17" s="172">
        <v>1639</v>
      </c>
      <c r="F17" s="35"/>
      <c r="G17" s="440"/>
      <c r="H17" s="441"/>
    </row>
    <row r="18" spans="1:8" ht="12.75">
      <c r="A18" s="30"/>
      <c r="B18" s="145">
        <v>784</v>
      </c>
      <c r="C18" s="147" t="s">
        <v>206</v>
      </c>
      <c r="D18" s="171" t="s">
        <v>213</v>
      </c>
      <c r="E18" s="172">
        <v>1020</v>
      </c>
      <c r="F18" s="154"/>
      <c r="G18" s="440"/>
      <c r="H18" s="441"/>
    </row>
    <row r="19" spans="1:8" ht="12.75">
      <c r="A19" s="30"/>
      <c r="B19" s="145">
        <v>784</v>
      </c>
      <c r="C19" s="147" t="s">
        <v>206</v>
      </c>
      <c r="D19" s="171">
        <v>1033</v>
      </c>
      <c r="E19" s="172">
        <v>4586</v>
      </c>
      <c r="F19" s="154">
        <v>17304.63</v>
      </c>
      <c r="G19" s="440"/>
      <c r="H19" s="441"/>
    </row>
    <row r="20" spans="1:8" ht="12.75">
      <c r="A20" s="30"/>
      <c r="B20" s="145">
        <v>784</v>
      </c>
      <c r="C20" s="147" t="s">
        <v>206</v>
      </c>
      <c r="D20" s="171">
        <v>1034</v>
      </c>
      <c r="E20" s="172">
        <v>2338</v>
      </c>
      <c r="F20" s="154"/>
      <c r="G20" s="440"/>
      <c r="H20" s="441"/>
    </row>
    <row r="21" spans="1:8" ht="12.75">
      <c r="A21" s="30"/>
      <c r="B21" s="145">
        <v>784</v>
      </c>
      <c r="C21" s="147" t="s">
        <v>206</v>
      </c>
      <c r="D21" s="171" t="s">
        <v>214</v>
      </c>
      <c r="E21" s="172">
        <v>460</v>
      </c>
      <c r="F21" s="154"/>
      <c r="G21" s="440"/>
      <c r="H21" s="441"/>
    </row>
    <row r="22" spans="1:8" ht="12.75">
      <c r="A22" s="30"/>
      <c r="B22" s="145">
        <v>784</v>
      </c>
      <c r="C22" s="147" t="s">
        <v>206</v>
      </c>
      <c r="D22" s="171" t="s">
        <v>215</v>
      </c>
      <c r="E22" s="172">
        <v>1680</v>
      </c>
      <c r="F22" s="154"/>
      <c r="G22" s="440"/>
      <c r="H22" s="441"/>
    </row>
    <row r="23" spans="1:8" ht="12.75">
      <c r="A23" s="30"/>
      <c r="B23" s="145">
        <v>784</v>
      </c>
      <c r="C23" s="147" t="s">
        <v>206</v>
      </c>
      <c r="D23" s="171">
        <v>1036</v>
      </c>
      <c r="E23" s="172">
        <v>180</v>
      </c>
      <c r="F23" s="154"/>
      <c r="G23" s="440"/>
      <c r="H23" s="441"/>
    </row>
    <row r="24" spans="1:8" ht="12.75">
      <c r="A24" s="30"/>
      <c r="B24" s="145">
        <v>784</v>
      </c>
      <c r="C24" s="147" t="s">
        <v>206</v>
      </c>
      <c r="D24" s="171" t="s">
        <v>216</v>
      </c>
      <c r="E24" s="172">
        <v>47</v>
      </c>
      <c r="F24" s="154"/>
      <c r="G24" s="440"/>
      <c r="H24" s="441"/>
    </row>
    <row r="25" spans="1:8" ht="12.75">
      <c r="A25" s="104"/>
      <c r="B25" s="104">
        <v>784</v>
      </c>
      <c r="C25" s="173" t="s">
        <v>206</v>
      </c>
      <c r="D25" s="174" t="s">
        <v>217</v>
      </c>
      <c r="E25" s="175">
        <v>43</v>
      </c>
      <c r="F25" s="176"/>
      <c r="G25" s="442"/>
      <c r="H25" s="443"/>
    </row>
    <row r="26" spans="1:8" ht="12.75">
      <c r="A26" s="157" t="s">
        <v>42</v>
      </c>
      <c r="B26" s="102">
        <v>1091</v>
      </c>
      <c r="C26" s="102" t="s">
        <v>117</v>
      </c>
      <c r="D26" s="157" t="s">
        <v>218</v>
      </c>
      <c r="E26" s="177">
        <v>70</v>
      </c>
      <c r="F26" s="143">
        <v>12250</v>
      </c>
      <c r="G26" s="168" t="s">
        <v>219</v>
      </c>
      <c r="H26" s="107"/>
    </row>
    <row r="27" spans="1:8" ht="12.75">
      <c r="A27" s="157" t="s">
        <v>48</v>
      </c>
      <c r="B27" s="102">
        <v>1091</v>
      </c>
      <c r="C27" s="102" t="s">
        <v>117</v>
      </c>
      <c r="D27" s="102" t="s">
        <v>220</v>
      </c>
      <c r="E27" s="103">
        <v>16</v>
      </c>
      <c r="F27" s="143">
        <v>2800</v>
      </c>
      <c r="G27" s="168" t="s">
        <v>219</v>
      </c>
      <c r="H27" s="107"/>
    </row>
    <row r="28" spans="1:8" ht="12.75">
      <c r="A28" s="449" t="s">
        <v>69</v>
      </c>
      <c r="B28" s="102">
        <v>1091</v>
      </c>
      <c r="C28" s="142" t="s">
        <v>117</v>
      </c>
      <c r="D28" s="142" t="s">
        <v>221</v>
      </c>
      <c r="E28" s="158">
        <v>4</v>
      </c>
      <c r="F28" s="444">
        <v>1575</v>
      </c>
      <c r="G28" s="168" t="s">
        <v>219</v>
      </c>
      <c r="H28" s="107"/>
    </row>
    <row r="29" spans="1:8" ht="12.75">
      <c r="A29" s="450"/>
      <c r="B29" s="104">
        <v>1091</v>
      </c>
      <c r="C29" s="173" t="s">
        <v>117</v>
      </c>
      <c r="D29" s="173" t="s">
        <v>222</v>
      </c>
      <c r="E29" s="159">
        <v>5</v>
      </c>
      <c r="F29" s="445"/>
      <c r="G29" s="168"/>
      <c r="H29" s="107"/>
    </row>
    <row r="30" spans="1:8" ht="12.75">
      <c r="A30" s="102"/>
      <c r="B30" s="64">
        <v>1091</v>
      </c>
      <c r="C30" s="64" t="s">
        <v>117</v>
      </c>
      <c r="D30" s="64" t="s">
        <v>223</v>
      </c>
      <c r="E30" s="151">
        <v>14</v>
      </c>
      <c r="F30" s="143"/>
      <c r="G30" s="319"/>
      <c r="H30" s="107"/>
    </row>
    <row r="31" spans="1:8" ht="12.75">
      <c r="A31" s="145" t="s">
        <v>70</v>
      </c>
      <c r="B31" s="144">
        <v>1091</v>
      </c>
      <c r="C31" s="144" t="s">
        <v>117</v>
      </c>
      <c r="D31" s="144" t="s">
        <v>224</v>
      </c>
      <c r="E31" s="152">
        <v>27</v>
      </c>
      <c r="F31" s="155">
        <v>11200</v>
      </c>
      <c r="G31" s="319" t="s">
        <v>219</v>
      </c>
      <c r="H31" s="107"/>
    </row>
    <row r="32" spans="1:8" ht="12.75">
      <c r="A32" s="145"/>
      <c r="B32" s="144">
        <v>1091</v>
      </c>
      <c r="C32" s="144" t="s">
        <v>117</v>
      </c>
      <c r="D32" s="144" t="s">
        <v>226</v>
      </c>
      <c r="E32" s="152">
        <v>10</v>
      </c>
      <c r="F32" s="155"/>
      <c r="G32" s="319"/>
      <c r="H32" s="107"/>
    </row>
    <row r="33" spans="1:8" ht="12.75">
      <c r="A33" s="104"/>
      <c r="B33" s="149">
        <v>1091</v>
      </c>
      <c r="C33" s="149" t="s">
        <v>117</v>
      </c>
      <c r="D33" s="149" t="s">
        <v>227</v>
      </c>
      <c r="E33" s="153">
        <v>13</v>
      </c>
      <c r="F33" s="156"/>
      <c r="G33" s="320"/>
      <c r="H33" s="107"/>
    </row>
    <row r="34" spans="1:8" ht="12.75">
      <c r="A34" s="66"/>
      <c r="B34" s="66"/>
      <c r="C34" s="66"/>
      <c r="D34" s="85"/>
      <c r="E34" s="85"/>
      <c r="F34" s="154"/>
      <c r="G34" s="107"/>
      <c r="H34" s="107"/>
    </row>
    <row r="35" spans="1:8" ht="36">
      <c r="A35" s="203" t="s">
        <v>1</v>
      </c>
      <c r="B35" s="203" t="s">
        <v>4</v>
      </c>
      <c r="C35" s="203" t="s">
        <v>3</v>
      </c>
      <c r="D35" s="203" t="s">
        <v>0</v>
      </c>
      <c r="E35" s="206" t="s">
        <v>8</v>
      </c>
      <c r="F35" s="206" t="s">
        <v>11</v>
      </c>
      <c r="G35" s="282"/>
      <c r="H35" s="107"/>
    </row>
    <row r="36" spans="1:8" ht="12.75">
      <c r="A36" s="293" t="s">
        <v>76</v>
      </c>
      <c r="B36" s="274">
        <v>1091</v>
      </c>
      <c r="C36" s="274" t="s">
        <v>117</v>
      </c>
      <c r="D36" s="274" t="s">
        <v>228</v>
      </c>
      <c r="E36" s="275">
        <v>14</v>
      </c>
      <c r="F36" s="276">
        <v>2450</v>
      </c>
      <c r="G36" s="319" t="s">
        <v>225</v>
      </c>
      <c r="H36" s="107"/>
    </row>
    <row r="37" spans="1:8" ht="12.75">
      <c r="A37" s="293" t="s">
        <v>72</v>
      </c>
      <c r="B37" s="293">
        <v>1100</v>
      </c>
      <c r="C37" s="293" t="s">
        <v>20</v>
      </c>
      <c r="D37" s="293" t="s">
        <v>229</v>
      </c>
      <c r="E37" s="294">
        <v>146</v>
      </c>
      <c r="F37" s="295">
        <v>1460</v>
      </c>
      <c r="G37" s="371" t="s">
        <v>230</v>
      </c>
      <c r="H37" s="107"/>
    </row>
    <row r="38" spans="1:8" ht="12.75">
      <c r="A38" s="253"/>
      <c r="B38" s="269">
        <v>1091</v>
      </c>
      <c r="C38" s="253" t="s">
        <v>117</v>
      </c>
      <c r="D38" s="264" t="s">
        <v>231</v>
      </c>
      <c r="E38" s="264">
        <v>760</v>
      </c>
      <c r="F38" s="135">
        <v>45060</v>
      </c>
      <c r="G38" s="319"/>
      <c r="H38" s="107"/>
    </row>
    <row r="39" spans="1:8" ht="12.75">
      <c r="A39" s="273"/>
      <c r="B39" s="274">
        <v>1091</v>
      </c>
      <c r="C39" s="273" t="s">
        <v>117</v>
      </c>
      <c r="D39" s="296" t="s">
        <v>232</v>
      </c>
      <c r="E39" s="296">
        <v>121</v>
      </c>
      <c r="F39" s="276">
        <v>4103.11</v>
      </c>
      <c r="G39" s="319"/>
      <c r="H39" s="107"/>
    </row>
    <row r="40" spans="1:8" ht="12.75">
      <c r="A40" s="273"/>
      <c r="B40" s="274">
        <v>1091</v>
      </c>
      <c r="C40" s="273" t="s">
        <v>117</v>
      </c>
      <c r="D40" s="296" t="s">
        <v>233</v>
      </c>
      <c r="E40" s="296">
        <v>644</v>
      </c>
      <c r="F40" s="276">
        <v>108780</v>
      </c>
      <c r="G40" s="319"/>
      <c r="H40" s="107"/>
    </row>
    <row r="41" spans="1:8" ht="12.75">
      <c r="A41" s="273" t="s">
        <v>74</v>
      </c>
      <c r="B41" s="274">
        <v>1091</v>
      </c>
      <c r="C41" s="273" t="s">
        <v>117</v>
      </c>
      <c r="D41" s="296" t="s">
        <v>234</v>
      </c>
      <c r="E41" s="296">
        <v>1311</v>
      </c>
      <c r="F41" s="276">
        <v>90904.74</v>
      </c>
      <c r="G41" s="319" t="s">
        <v>235</v>
      </c>
      <c r="H41" s="107"/>
    </row>
    <row r="42" spans="1:8" ht="12.75">
      <c r="A42" s="273"/>
      <c r="B42" s="274">
        <v>1091</v>
      </c>
      <c r="C42" s="273" t="s">
        <v>117</v>
      </c>
      <c r="D42" s="296" t="s">
        <v>236</v>
      </c>
      <c r="E42" s="296">
        <v>267</v>
      </c>
      <c r="F42" s="276">
        <v>18513.78</v>
      </c>
      <c r="G42" s="319"/>
      <c r="H42" s="107"/>
    </row>
    <row r="43" spans="1:8" ht="12.75">
      <c r="A43" s="273"/>
      <c r="B43" s="274">
        <v>1091</v>
      </c>
      <c r="C43" s="273" t="s">
        <v>117</v>
      </c>
      <c r="D43" s="296" t="s">
        <v>237</v>
      </c>
      <c r="E43" s="296">
        <v>267</v>
      </c>
      <c r="F43" s="276">
        <v>18513.78</v>
      </c>
      <c r="G43" s="319"/>
      <c r="H43" s="107"/>
    </row>
    <row r="44" spans="1:8" ht="12.75">
      <c r="A44" s="273"/>
      <c r="B44" s="274">
        <v>1091</v>
      </c>
      <c r="C44" s="273" t="s">
        <v>117</v>
      </c>
      <c r="D44" s="296" t="s">
        <v>238</v>
      </c>
      <c r="E44" s="221">
        <v>1176</v>
      </c>
      <c r="F44" s="276">
        <v>69725.04</v>
      </c>
      <c r="G44" s="319"/>
      <c r="H44" s="107"/>
    </row>
    <row r="45" spans="1:8" ht="12.75">
      <c r="A45" s="273"/>
      <c r="B45" s="274">
        <v>1091</v>
      </c>
      <c r="C45" s="273" t="s">
        <v>117</v>
      </c>
      <c r="D45" s="296" t="s">
        <v>239</v>
      </c>
      <c r="E45" s="296">
        <v>193</v>
      </c>
      <c r="F45" s="276">
        <v>11442.97</v>
      </c>
      <c r="G45" s="319"/>
      <c r="H45" s="107"/>
    </row>
    <row r="46" spans="1:8" ht="12.75">
      <c r="A46" s="257"/>
      <c r="B46" s="279">
        <v>1091</v>
      </c>
      <c r="C46" s="257" t="s">
        <v>117</v>
      </c>
      <c r="D46" s="90" t="s">
        <v>240</v>
      </c>
      <c r="E46" s="266">
        <v>25</v>
      </c>
      <c r="F46" s="138">
        <v>4320</v>
      </c>
      <c r="G46" s="319"/>
      <c r="H46" s="107"/>
    </row>
    <row r="47" spans="1:8" ht="12.75">
      <c r="A47" s="422" t="s">
        <v>80</v>
      </c>
      <c r="B47" s="274">
        <v>1099</v>
      </c>
      <c r="C47" s="274" t="s">
        <v>99</v>
      </c>
      <c r="D47" s="269" t="s">
        <v>241</v>
      </c>
      <c r="E47" s="270">
        <v>1</v>
      </c>
      <c r="F47" s="276">
        <v>798</v>
      </c>
      <c r="G47" s="319" t="s">
        <v>242</v>
      </c>
      <c r="H47" s="107"/>
    </row>
    <row r="48" spans="1:8" ht="12.75">
      <c r="A48" s="423"/>
      <c r="B48" s="237">
        <v>1099</v>
      </c>
      <c r="C48" s="237" t="s">
        <v>99</v>
      </c>
      <c r="D48" s="237" t="s">
        <v>243</v>
      </c>
      <c r="E48" s="244">
        <v>265</v>
      </c>
      <c r="F48" s="108">
        <v>795</v>
      </c>
      <c r="G48" s="168"/>
      <c r="H48" s="107"/>
    </row>
    <row r="49" spans="1:8" ht="12.75">
      <c r="A49" s="293" t="s">
        <v>91</v>
      </c>
      <c r="B49" s="237">
        <v>1099</v>
      </c>
      <c r="C49" s="237" t="s">
        <v>99</v>
      </c>
      <c r="D49" s="237" t="s">
        <v>244</v>
      </c>
      <c r="E49" s="244">
        <v>640</v>
      </c>
      <c r="F49" s="108">
        <v>1920</v>
      </c>
      <c r="G49" s="372" t="s">
        <v>245</v>
      </c>
      <c r="H49" s="107"/>
    </row>
    <row r="50" spans="1:8" ht="12.75">
      <c r="A50" s="293" t="s">
        <v>92</v>
      </c>
      <c r="B50" s="293">
        <v>1100</v>
      </c>
      <c r="C50" s="257" t="s">
        <v>246</v>
      </c>
      <c r="D50" s="293" t="s">
        <v>247</v>
      </c>
      <c r="E50" s="294">
        <v>100</v>
      </c>
      <c r="F50" s="295">
        <v>72</v>
      </c>
      <c r="G50" s="371" t="s">
        <v>248</v>
      </c>
      <c r="H50" s="107"/>
    </row>
    <row r="51" spans="1:8" ht="12.75">
      <c r="A51" s="293" t="s">
        <v>93</v>
      </c>
      <c r="B51" s="134">
        <v>1100</v>
      </c>
      <c r="C51" s="134" t="s">
        <v>20</v>
      </c>
      <c r="D51" s="134" t="s">
        <v>343</v>
      </c>
      <c r="E51" s="208">
        <v>171</v>
      </c>
      <c r="F51" s="110">
        <v>2052</v>
      </c>
      <c r="G51" s="372" t="s">
        <v>249</v>
      </c>
      <c r="H51" s="107"/>
    </row>
    <row r="52" spans="1:8" ht="24">
      <c r="A52" s="293" t="s">
        <v>94</v>
      </c>
      <c r="B52" s="215">
        <v>1101</v>
      </c>
      <c r="C52" s="215" t="s">
        <v>46</v>
      </c>
      <c r="D52" s="215" t="s">
        <v>250</v>
      </c>
      <c r="E52" s="217">
        <v>95</v>
      </c>
      <c r="F52" s="97">
        <v>950</v>
      </c>
      <c r="G52" s="372" t="s">
        <v>251</v>
      </c>
      <c r="H52" s="107"/>
    </row>
    <row r="53" spans="1:8" ht="12.75">
      <c r="A53" s="293" t="s">
        <v>95</v>
      </c>
      <c r="B53" s="293">
        <v>1105</v>
      </c>
      <c r="C53" s="293" t="s">
        <v>43</v>
      </c>
      <c r="D53" s="293" t="s">
        <v>252</v>
      </c>
      <c r="E53" s="294">
        <v>196</v>
      </c>
      <c r="F53" s="295">
        <v>588</v>
      </c>
      <c r="G53" s="168" t="s">
        <v>253</v>
      </c>
      <c r="H53" s="107"/>
    </row>
    <row r="54" spans="1:8" ht="12.75">
      <c r="A54" s="253"/>
      <c r="B54" s="253">
        <v>1100</v>
      </c>
      <c r="C54" s="253" t="s">
        <v>20</v>
      </c>
      <c r="D54" s="253" t="s">
        <v>254</v>
      </c>
      <c r="E54" s="256">
        <v>240</v>
      </c>
      <c r="F54" s="135">
        <v>777.6</v>
      </c>
      <c r="G54" s="168"/>
      <c r="H54" s="107"/>
    </row>
    <row r="55" spans="1:8" ht="12.75" customHeight="1">
      <c r="A55" s="273" t="s">
        <v>100</v>
      </c>
      <c r="B55" s="273">
        <v>1100</v>
      </c>
      <c r="C55" s="273" t="s">
        <v>20</v>
      </c>
      <c r="D55" s="273" t="s">
        <v>255</v>
      </c>
      <c r="E55" s="297">
        <v>193</v>
      </c>
      <c r="F55" s="276">
        <v>625.32</v>
      </c>
      <c r="G55" s="373" t="s">
        <v>258</v>
      </c>
      <c r="H55" s="107"/>
    </row>
    <row r="56" spans="1:8" ht="12.75">
      <c r="A56" s="273"/>
      <c r="B56" s="273">
        <v>1100</v>
      </c>
      <c r="C56" s="273" t="s">
        <v>20</v>
      </c>
      <c r="D56" s="273" t="s">
        <v>256</v>
      </c>
      <c r="E56" s="297">
        <v>165</v>
      </c>
      <c r="F56" s="276">
        <v>534.6</v>
      </c>
      <c r="G56" s="168"/>
      <c r="H56" s="107"/>
    </row>
    <row r="57" spans="1:8" ht="12.75">
      <c r="A57" s="257"/>
      <c r="B57" s="257">
        <v>1100</v>
      </c>
      <c r="C57" s="257" t="s">
        <v>20</v>
      </c>
      <c r="D57" s="90" t="s">
        <v>257</v>
      </c>
      <c r="E57" s="95">
        <v>106</v>
      </c>
      <c r="F57" s="108">
        <v>343.44</v>
      </c>
      <c r="G57" s="168"/>
      <c r="H57" s="107"/>
    </row>
    <row r="58" spans="1:8" ht="12.75">
      <c r="A58" s="253"/>
      <c r="B58" s="253">
        <v>1101</v>
      </c>
      <c r="C58" s="253" t="s">
        <v>46</v>
      </c>
      <c r="D58" s="298" t="s">
        <v>259</v>
      </c>
      <c r="E58" s="256">
        <v>24</v>
      </c>
      <c r="F58" s="135">
        <v>120</v>
      </c>
      <c r="G58" s="321"/>
      <c r="H58" s="107"/>
    </row>
    <row r="59" spans="1:8" ht="12.75">
      <c r="A59" s="273" t="s">
        <v>101</v>
      </c>
      <c r="B59" s="273">
        <v>1101</v>
      </c>
      <c r="C59" s="273" t="s">
        <v>263</v>
      </c>
      <c r="D59" s="299" t="s">
        <v>260</v>
      </c>
      <c r="E59" s="297">
        <v>47</v>
      </c>
      <c r="F59" s="276">
        <v>235</v>
      </c>
      <c r="G59" s="321" t="s">
        <v>154</v>
      </c>
      <c r="H59" s="107"/>
    </row>
    <row r="60" spans="1:8" ht="12.75">
      <c r="A60" s="273"/>
      <c r="B60" s="273">
        <v>1101</v>
      </c>
      <c r="C60" s="273" t="s">
        <v>46</v>
      </c>
      <c r="D60" s="299" t="s">
        <v>261</v>
      </c>
      <c r="E60" s="297">
        <v>45</v>
      </c>
      <c r="F60" s="276">
        <v>225</v>
      </c>
      <c r="G60" s="321"/>
      <c r="H60" s="107"/>
    </row>
    <row r="61" spans="1:8" ht="12.75">
      <c r="A61" s="257"/>
      <c r="B61" s="257">
        <v>1101</v>
      </c>
      <c r="C61" s="257" t="s">
        <v>46</v>
      </c>
      <c r="D61" s="300" t="s">
        <v>262</v>
      </c>
      <c r="E61" s="260">
        <v>22</v>
      </c>
      <c r="F61" s="138">
        <v>110</v>
      </c>
      <c r="G61" s="321"/>
      <c r="H61" s="107"/>
    </row>
    <row r="62" spans="1:8" ht="12.75">
      <c r="A62" s="293" t="s">
        <v>102</v>
      </c>
      <c r="B62" s="293">
        <v>1091</v>
      </c>
      <c r="C62" s="293" t="s">
        <v>117</v>
      </c>
      <c r="D62" s="301" t="s">
        <v>288</v>
      </c>
      <c r="E62" s="294">
        <v>27</v>
      </c>
      <c r="F62" s="295">
        <v>4645.35</v>
      </c>
      <c r="G62" s="321" t="s">
        <v>225</v>
      </c>
      <c r="H62" s="107"/>
    </row>
    <row r="63" spans="1:8" ht="12.75">
      <c r="A63" s="293" t="s">
        <v>103</v>
      </c>
      <c r="B63" s="293">
        <v>1091</v>
      </c>
      <c r="C63" s="253" t="s">
        <v>117</v>
      </c>
      <c r="D63" s="301" t="s">
        <v>287</v>
      </c>
      <c r="E63" s="294">
        <v>29</v>
      </c>
      <c r="F63" s="295">
        <v>4817.4</v>
      </c>
      <c r="G63" s="321" t="s">
        <v>225</v>
      </c>
      <c r="H63" s="107"/>
    </row>
    <row r="64" spans="1:8" ht="12.75">
      <c r="A64" s="390" t="s">
        <v>109</v>
      </c>
      <c r="B64" s="269">
        <v>1100</v>
      </c>
      <c r="C64" s="253" t="s">
        <v>20</v>
      </c>
      <c r="D64" s="255" t="s">
        <v>257</v>
      </c>
      <c r="E64" s="256">
        <v>106</v>
      </c>
      <c r="F64" s="302">
        <v>106</v>
      </c>
      <c r="G64" s="321"/>
      <c r="H64" s="107"/>
    </row>
    <row r="65" spans="1:8" ht="12.75">
      <c r="A65" s="414"/>
      <c r="B65" s="274">
        <v>1100</v>
      </c>
      <c r="C65" s="273" t="s">
        <v>20</v>
      </c>
      <c r="D65" s="303" t="s">
        <v>293</v>
      </c>
      <c r="E65" s="297">
        <v>165</v>
      </c>
      <c r="F65" s="304">
        <v>165</v>
      </c>
      <c r="G65" s="321"/>
      <c r="H65" s="107"/>
    </row>
    <row r="66" spans="1:8" ht="9.75" customHeight="1">
      <c r="A66" s="414"/>
      <c r="B66" s="274">
        <v>1100</v>
      </c>
      <c r="C66" s="273" t="s">
        <v>20</v>
      </c>
      <c r="D66" s="303" t="s">
        <v>255</v>
      </c>
      <c r="E66" s="297">
        <v>193</v>
      </c>
      <c r="F66" s="304">
        <v>193</v>
      </c>
      <c r="G66" s="370" t="s">
        <v>295</v>
      </c>
      <c r="H66" s="107"/>
    </row>
    <row r="67" spans="1:8" ht="12.75">
      <c r="A67" s="414"/>
      <c r="B67" s="274">
        <v>1100</v>
      </c>
      <c r="C67" s="273" t="s">
        <v>20</v>
      </c>
      <c r="D67" s="303" t="s">
        <v>294</v>
      </c>
      <c r="E67" s="297">
        <v>5</v>
      </c>
      <c r="F67" s="304">
        <v>5</v>
      </c>
      <c r="G67" s="321"/>
      <c r="H67" s="107"/>
    </row>
    <row r="68" spans="1:8" ht="12.75">
      <c r="A68" s="391"/>
      <c r="B68" s="279">
        <v>1100</v>
      </c>
      <c r="C68" s="257" t="s">
        <v>20</v>
      </c>
      <c r="D68" s="259" t="s">
        <v>254</v>
      </c>
      <c r="E68" s="260">
        <v>240</v>
      </c>
      <c r="F68" s="305">
        <v>240</v>
      </c>
      <c r="G68" s="321"/>
      <c r="H68" s="107"/>
    </row>
    <row r="69" spans="1:8" ht="12.75">
      <c r="A69" s="306" t="s">
        <v>110</v>
      </c>
      <c r="B69" s="293">
        <v>1098</v>
      </c>
      <c r="C69" s="293" t="s">
        <v>277</v>
      </c>
      <c r="D69" s="301" t="s">
        <v>297</v>
      </c>
      <c r="E69" s="294">
        <v>38</v>
      </c>
      <c r="F69" s="295">
        <v>190</v>
      </c>
      <c r="G69" s="321" t="s">
        <v>296</v>
      </c>
      <c r="H69" s="107"/>
    </row>
    <row r="70" spans="1:8" ht="12.75">
      <c r="A70" s="292" t="s">
        <v>111</v>
      </c>
      <c r="B70" s="157">
        <v>762</v>
      </c>
      <c r="C70" s="157" t="s">
        <v>298</v>
      </c>
      <c r="D70" s="330" t="s">
        <v>351</v>
      </c>
      <c r="E70" s="177">
        <v>60</v>
      </c>
      <c r="F70" s="178">
        <v>1200</v>
      </c>
      <c r="G70" s="321" t="s">
        <v>299</v>
      </c>
      <c r="H70" s="341"/>
    </row>
    <row r="71" spans="1:8" ht="24">
      <c r="A71" s="25" t="s">
        <v>1</v>
      </c>
      <c r="B71" s="25" t="s">
        <v>4</v>
      </c>
      <c r="C71" s="25" t="s">
        <v>3</v>
      </c>
      <c r="D71" s="25" t="s">
        <v>0</v>
      </c>
      <c r="E71" s="26" t="s">
        <v>8</v>
      </c>
      <c r="F71" s="26" t="s">
        <v>11</v>
      </c>
      <c r="G71" s="374"/>
      <c r="H71" s="107"/>
    </row>
    <row r="72" spans="1:8" ht="19.5" customHeight="1">
      <c r="A72" s="307" t="s">
        <v>120</v>
      </c>
      <c r="B72" s="157">
        <v>1100</v>
      </c>
      <c r="C72" s="157" t="s">
        <v>20</v>
      </c>
      <c r="D72" s="308" t="s">
        <v>300</v>
      </c>
      <c r="E72" s="309">
        <v>3482</v>
      </c>
      <c r="F72" s="178">
        <v>9307.38</v>
      </c>
      <c r="G72" s="375" t="s">
        <v>301</v>
      </c>
      <c r="H72" s="107"/>
    </row>
    <row r="73" spans="1:8" ht="12.75">
      <c r="A73" s="454" t="s">
        <v>121</v>
      </c>
      <c r="B73" s="102">
        <v>1100</v>
      </c>
      <c r="C73" s="102" t="s">
        <v>20</v>
      </c>
      <c r="D73" s="310" t="s">
        <v>302</v>
      </c>
      <c r="E73" s="310">
        <v>620</v>
      </c>
      <c r="F73" s="143">
        <v>620</v>
      </c>
      <c r="G73" s="374"/>
      <c r="H73" s="107"/>
    </row>
    <row r="74" spans="1:8" ht="12.75">
      <c r="A74" s="455"/>
      <c r="B74" s="145">
        <v>1100</v>
      </c>
      <c r="C74" s="145" t="s">
        <v>20</v>
      </c>
      <c r="D74" s="185" t="s">
        <v>303</v>
      </c>
      <c r="E74" s="324">
        <v>129</v>
      </c>
      <c r="F74" s="155">
        <v>92.88</v>
      </c>
      <c r="G74" s="374"/>
      <c r="H74" s="107"/>
    </row>
    <row r="75" spans="1:8" ht="12.75">
      <c r="A75" s="455"/>
      <c r="B75" s="145">
        <v>1100</v>
      </c>
      <c r="C75" s="145" t="s">
        <v>20</v>
      </c>
      <c r="D75" s="185" t="s">
        <v>304</v>
      </c>
      <c r="E75" s="324">
        <v>69</v>
      </c>
      <c r="F75" s="155">
        <v>49.68</v>
      </c>
      <c r="G75" s="366" t="s">
        <v>341</v>
      </c>
      <c r="H75" s="107"/>
    </row>
    <row r="76" spans="1:8" ht="12.75">
      <c r="A76" s="455"/>
      <c r="B76" s="145">
        <v>1100</v>
      </c>
      <c r="C76" s="145" t="s">
        <v>20</v>
      </c>
      <c r="D76" s="185" t="s">
        <v>305</v>
      </c>
      <c r="E76" s="324">
        <v>149</v>
      </c>
      <c r="F76" s="155">
        <v>107.28</v>
      </c>
      <c r="G76" s="366"/>
      <c r="H76" s="107"/>
    </row>
    <row r="77" spans="1:8" ht="12.75">
      <c r="A77" s="456"/>
      <c r="B77" s="104">
        <v>1100</v>
      </c>
      <c r="C77" s="149" t="s">
        <v>20</v>
      </c>
      <c r="D77" s="175" t="s">
        <v>306</v>
      </c>
      <c r="E77" s="325">
        <v>103</v>
      </c>
      <c r="F77" s="156">
        <v>74.16</v>
      </c>
      <c r="G77" s="374"/>
      <c r="H77" s="107"/>
    </row>
    <row r="78" spans="1:8" ht="12.75">
      <c r="A78" s="446" t="s">
        <v>122</v>
      </c>
      <c r="B78" s="102">
        <v>1100</v>
      </c>
      <c r="C78" s="102" t="s">
        <v>20</v>
      </c>
      <c r="D78" s="310" t="s">
        <v>307</v>
      </c>
      <c r="E78" s="310">
        <v>538</v>
      </c>
      <c r="F78" s="143">
        <v>538</v>
      </c>
      <c r="G78" s="366" t="s">
        <v>292</v>
      </c>
      <c r="H78" s="107"/>
    </row>
    <row r="79" spans="1:8" ht="12.75">
      <c r="A79" s="448"/>
      <c r="B79" s="104">
        <v>1100</v>
      </c>
      <c r="C79" s="104" t="s">
        <v>20</v>
      </c>
      <c r="D79" s="175" t="s">
        <v>308</v>
      </c>
      <c r="E79" s="175">
        <v>376</v>
      </c>
      <c r="F79" s="156">
        <v>376</v>
      </c>
      <c r="G79" s="374"/>
      <c r="H79" s="107"/>
    </row>
    <row r="80" spans="1:8" ht="12.75">
      <c r="A80" s="307" t="s">
        <v>123</v>
      </c>
      <c r="B80" s="157">
        <v>1100</v>
      </c>
      <c r="C80" s="157" t="s">
        <v>20</v>
      </c>
      <c r="D80" s="308" t="s">
        <v>309</v>
      </c>
      <c r="E80" s="323">
        <v>204</v>
      </c>
      <c r="F80" s="178">
        <v>146.88</v>
      </c>
      <c r="G80" s="366" t="s">
        <v>341</v>
      </c>
      <c r="H80" s="107"/>
    </row>
    <row r="81" spans="1:8" ht="11.25" customHeight="1">
      <c r="A81" s="334" t="s">
        <v>147</v>
      </c>
      <c r="B81" s="257">
        <v>1100</v>
      </c>
      <c r="C81" s="257" t="s">
        <v>20</v>
      </c>
      <c r="D81" s="90" t="s">
        <v>374</v>
      </c>
      <c r="E81" s="90">
        <v>488</v>
      </c>
      <c r="F81" s="305">
        <v>14640</v>
      </c>
      <c r="G81" s="376" t="s">
        <v>376</v>
      </c>
      <c r="H81" s="107"/>
    </row>
    <row r="82" spans="1:8" ht="12.75">
      <c r="A82" s="333" t="s">
        <v>148</v>
      </c>
      <c r="B82" s="293">
        <v>1102</v>
      </c>
      <c r="C82" s="293" t="s">
        <v>159</v>
      </c>
      <c r="D82" s="215" t="s">
        <v>375</v>
      </c>
      <c r="E82" s="215">
        <v>568</v>
      </c>
      <c r="F82" s="295">
        <v>1704</v>
      </c>
      <c r="G82" s="366" t="s">
        <v>377</v>
      </c>
      <c r="H82" s="107"/>
    </row>
    <row r="83" spans="1:8" ht="12.75">
      <c r="A83" s="333" t="s">
        <v>149</v>
      </c>
      <c r="B83" s="293">
        <v>1102</v>
      </c>
      <c r="C83" s="293" t="s">
        <v>159</v>
      </c>
      <c r="D83" s="215">
        <v>190</v>
      </c>
      <c r="E83" s="215">
        <v>194</v>
      </c>
      <c r="F83" s="295">
        <v>582</v>
      </c>
      <c r="G83" s="366" t="s">
        <v>378</v>
      </c>
      <c r="H83" s="107"/>
    </row>
    <row r="84" spans="1:8" ht="13.5" thickBot="1">
      <c r="A84" s="66"/>
      <c r="B84" s="66"/>
      <c r="C84" s="66"/>
      <c r="D84" s="85"/>
      <c r="E84" s="85"/>
      <c r="F84" s="154"/>
      <c r="G84" s="107"/>
      <c r="H84" s="107"/>
    </row>
    <row r="85" spans="1:8" ht="13.5" thickBot="1">
      <c r="A85" s="66"/>
      <c r="B85" s="66"/>
      <c r="C85" s="66"/>
      <c r="D85" s="457" t="s">
        <v>9</v>
      </c>
      <c r="E85" s="458"/>
      <c r="F85" s="326">
        <v>522058.3</v>
      </c>
      <c r="G85" s="107"/>
      <c r="H85" s="107"/>
    </row>
    <row r="86" spans="1:8" ht="12.75">
      <c r="A86" s="66"/>
      <c r="B86" s="66"/>
      <c r="C86" s="66"/>
      <c r="D86" s="179"/>
      <c r="E86" s="179"/>
      <c r="F86" s="154"/>
      <c r="G86" s="107"/>
      <c r="H86" s="107"/>
    </row>
    <row r="87" spans="1:8" ht="12.75">
      <c r="A87" s="66"/>
      <c r="B87" s="66"/>
      <c r="C87" s="66"/>
      <c r="D87" s="179"/>
      <c r="E87" s="179"/>
      <c r="F87" s="154"/>
      <c r="G87" s="107"/>
      <c r="H87" s="107"/>
    </row>
    <row r="88" spans="1:7" ht="12.75" customHeight="1">
      <c r="A88" s="437" t="s">
        <v>30</v>
      </c>
      <c r="B88" s="437"/>
      <c r="C88" s="437"/>
      <c r="D88" s="437"/>
      <c r="E88" s="437"/>
      <c r="F88" s="437"/>
      <c r="G88" s="437"/>
    </row>
    <row r="89" spans="1:7" ht="11.25" customHeight="1">
      <c r="A89" s="436" t="s">
        <v>28</v>
      </c>
      <c r="B89" s="436"/>
      <c r="C89" s="436"/>
      <c r="D89" s="436"/>
      <c r="E89" s="436"/>
      <c r="F89" s="436"/>
      <c r="G89" s="436"/>
    </row>
    <row r="91" spans="1:8" ht="30.75" customHeight="1">
      <c r="A91" s="67" t="s">
        <v>1</v>
      </c>
      <c r="B91" s="67" t="s">
        <v>4</v>
      </c>
      <c r="C91" s="67" t="s">
        <v>3</v>
      </c>
      <c r="D91" s="67" t="s">
        <v>0</v>
      </c>
      <c r="E91" s="68" t="s">
        <v>8</v>
      </c>
      <c r="F91" s="68" t="s">
        <v>11</v>
      </c>
      <c r="G91" s="317"/>
      <c r="H91" s="166"/>
    </row>
    <row r="92" spans="1:7" ht="12.75">
      <c r="A92" s="459" t="s">
        <v>104</v>
      </c>
      <c r="B92" s="31">
        <v>1100</v>
      </c>
      <c r="C92" s="31" t="s">
        <v>20</v>
      </c>
      <c r="D92" s="27" t="s">
        <v>264</v>
      </c>
      <c r="E92" s="40">
        <v>292</v>
      </c>
      <c r="F92" s="33">
        <v>14600</v>
      </c>
      <c r="G92" s="321" t="s">
        <v>265</v>
      </c>
    </row>
    <row r="93" spans="1:6" ht="12.75">
      <c r="A93" s="460"/>
      <c r="B93" s="32">
        <v>1100</v>
      </c>
      <c r="C93" s="32" t="s">
        <v>20</v>
      </c>
      <c r="D93" s="28" t="s">
        <v>266</v>
      </c>
      <c r="E93" s="41">
        <v>439</v>
      </c>
      <c r="F93" s="34">
        <v>21950</v>
      </c>
    </row>
    <row r="94" spans="1:6" ht="12.75">
      <c r="A94" s="446" t="s">
        <v>146</v>
      </c>
      <c r="B94" s="27">
        <v>1100</v>
      </c>
      <c r="C94" s="27" t="s">
        <v>20</v>
      </c>
      <c r="D94" s="27" t="s">
        <v>310</v>
      </c>
      <c r="E94" s="38">
        <v>184</v>
      </c>
      <c r="F94" s="92">
        <v>59</v>
      </c>
    </row>
    <row r="95" spans="1:7" ht="14.25" customHeight="1">
      <c r="A95" s="447"/>
      <c r="B95" s="30">
        <v>1100</v>
      </c>
      <c r="C95" s="30" t="s">
        <v>20</v>
      </c>
      <c r="D95" s="30" t="s">
        <v>311</v>
      </c>
      <c r="E95" s="314">
        <v>410</v>
      </c>
      <c r="F95" s="313">
        <v>166</v>
      </c>
      <c r="G95" s="370" t="s">
        <v>342</v>
      </c>
    </row>
    <row r="96" spans="1:7" ht="12.75">
      <c r="A96" s="448"/>
      <c r="B96" s="28">
        <v>1100</v>
      </c>
      <c r="C96" s="28" t="s">
        <v>20</v>
      </c>
      <c r="D96" s="28" t="s">
        <v>312</v>
      </c>
      <c r="E96" s="39">
        <v>159</v>
      </c>
      <c r="F96" s="93">
        <v>159</v>
      </c>
      <c r="G96" s="321"/>
    </row>
    <row r="97" spans="1:7" ht="12.75">
      <c r="A97" s="338" t="s">
        <v>155</v>
      </c>
      <c r="B97" s="337">
        <v>1098</v>
      </c>
      <c r="C97" s="337" t="s">
        <v>277</v>
      </c>
      <c r="D97" s="337" t="s">
        <v>379</v>
      </c>
      <c r="E97" s="339">
        <v>59</v>
      </c>
      <c r="F97" s="340">
        <v>1475</v>
      </c>
      <c r="G97" s="370" t="s">
        <v>380</v>
      </c>
    </row>
    <row r="98" spans="1:6" ht="13.5" thickBot="1">
      <c r="A98" s="291"/>
      <c r="B98" s="29"/>
      <c r="C98" s="29"/>
      <c r="D98" s="29"/>
      <c r="E98" s="311"/>
      <c r="F98" s="312"/>
    </row>
    <row r="99" spans="2:6" ht="13.5" thickBot="1">
      <c r="B99" s="2"/>
      <c r="C99" s="2"/>
      <c r="D99" s="2"/>
      <c r="E99" s="71" t="s">
        <v>9</v>
      </c>
      <c r="F99" s="76">
        <f>SUM(F92:F98)</f>
        <v>38409</v>
      </c>
    </row>
    <row r="101" ht="13.5" thickBot="1"/>
    <row r="102" spans="3:6" ht="13.5" thickBot="1">
      <c r="C102" s="430" t="s">
        <v>29</v>
      </c>
      <c r="D102" s="431"/>
      <c r="E102" s="431"/>
      <c r="F102" s="326">
        <f>F85+F99</f>
        <v>560467.3</v>
      </c>
    </row>
  </sheetData>
  <sheetProtection password="C70E" sheet="1"/>
  <mergeCells count="17">
    <mergeCell ref="A47:A48"/>
    <mergeCell ref="A64:A68"/>
    <mergeCell ref="A73:A77"/>
    <mergeCell ref="A78:A79"/>
    <mergeCell ref="D85:E85"/>
    <mergeCell ref="A92:A93"/>
    <mergeCell ref="A89:G89"/>
    <mergeCell ref="C102:E102"/>
    <mergeCell ref="A1:F1"/>
    <mergeCell ref="A3:G3"/>
    <mergeCell ref="A4:G4"/>
    <mergeCell ref="A88:G88"/>
    <mergeCell ref="G12:H25"/>
    <mergeCell ref="F28:F29"/>
    <mergeCell ref="A94:A96"/>
    <mergeCell ref="A28:A29"/>
    <mergeCell ref="A6:F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headerFooter>
    <oddHeader xml:space="preserve">&amp;R&amp;UPRILOGA 2
&amp;UZemljišča&amp;U </oddHeader>
    <oddFooter>&amp;R&amp;"-,Običajno"&amp;8
&amp;"Arial,Navadno"&amp;9&amp;P od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="125" zoomScalePageLayoutView="125" workbookViewId="0" topLeftCell="A10">
      <selection activeCell="F10" sqref="F10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20.8515625" style="0" customWidth="1"/>
    <col min="4" max="4" width="15.7109375" style="0" customWidth="1"/>
    <col min="5" max="5" width="36.57421875" style="0" customWidth="1"/>
    <col min="6" max="6" width="16.7109375" style="0" customWidth="1"/>
  </cols>
  <sheetData>
    <row r="1" spans="1:7" ht="30.75" customHeight="1" thickBot="1">
      <c r="A1" s="461" t="s">
        <v>39</v>
      </c>
      <c r="B1" s="462"/>
      <c r="C1" s="462"/>
      <c r="D1" s="462"/>
      <c r="E1" s="463"/>
      <c r="F1" s="20"/>
      <c r="G1" s="22"/>
    </row>
    <row r="2" spans="1:7" ht="15">
      <c r="A2" s="3"/>
      <c r="B2" s="11"/>
      <c r="C2" s="65"/>
      <c r="D2" s="15"/>
      <c r="E2" s="4"/>
      <c r="F2" s="1"/>
      <c r="G2" s="21"/>
    </row>
    <row r="3" spans="1:7" ht="12.75">
      <c r="A3" s="437" t="s">
        <v>12</v>
      </c>
      <c r="B3" s="437"/>
      <c r="C3" s="437"/>
      <c r="D3" s="437"/>
      <c r="E3" s="437"/>
      <c r="F3" s="437"/>
      <c r="G3" s="63"/>
    </row>
    <row r="4" spans="1:7" ht="12.75" customHeight="1">
      <c r="A4" s="436" t="s">
        <v>14</v>
      </c>
      <c r="B4" s="436"/>
      <c r="C4" s="436"/>
      <c r="D4" s="436"/>
      <c r="E4" s="436"/>
      <c r="F4" s="436"/>
      <c r="G4" s="436"/>
    </row>
    <row r="5" spans="1:7" ht="12.75">
      <c r="A5" s="5"/>
      <c r="B5" s="12"/>
      <c r="C5" s="12"/>
      <c r="D5" s="16"/>
      <c r="E5" s="5"/>
      <c r="F5" s="1"/>
      <c r="G5" s="21"/>
    </row>
    <row r="6" spans="1:7" ht="12.75">
      <c r="A6" s="10" t="s">
        <v>27</v>
      </c>
      <c r="B6" s="13"/>
      <c r="C6" s="13"/>
      <c r="D6" s="17"/>
      <c r="E6" s="9"/>
      <c r="F6" s="18"/>
      <c r="G6" s="19"/>
    </row>
    <row r="7" spans="1:7" ht="25.5">
      <c r="A7" s="59" t="s">
        <v>1</v>
      </c>
      <c r="B7" s="59" t="s">
        <v>15</v>
      </c>
      <c r="C7" s="6" t="s">
        <v>16</v>
      </c>
      <c r="D7" s="7" t="s">
        <v>8</v>
      </c>
      <c r="E7" s="60" t="s">
        <v>11</v>
      </c>
      <c r="F7" s="8"/>
      <c r="G7" s="23"/>
    </row>
    <row r="8" spans="1:7" s="36" customFormat="1" ht="12">
      <c r="A8" s="64"/>
      <c r="B8" s="180" t="s">
        <v>268</v>
      </c>
      <c r="C8" s="101" t="s">
        <v>269</v>
      </c>
      <c r="D8" s="101">
        <v>9.63</v>
      </c>
      <c r="E8" s="181"/>
      <c r="F8" s="61"/>
      <c r="G8" s="61"/>
    </row>
    <row r="9" spans="1:7" s="36" customFormat="1" ht="12">
      <c r="A9" s="144"/>
      <c r="B9" s="182" t="s">
        <v>268</v>
      </c>
      <c r="C9" s="172" t="s">
        <v>270</v>
      </c>
      <c r="D9" s="172">
        <v>12.69</v>
      </c>
      <c r="E9" s="183"/>
      <c r="F9" s="62"/>
      <c r="G9" s="62"/>
    </row>
    <row r="10" spans="1:6" s="36" customFormat="1" ht="12">
      <c r="A10" s="144"/>
      <c r="B10" s="182" t="s">
        <v>268</v>
      </c>
      <c r="C10" s="172" t="s">
        <v>271</v>
      </c>
      <c r="D10" s="172">
        <v>16.87</v>
      </c>
      <c r="E10" s="183"/>
      <c r="F10" s="62" t="s">
        <v>272</v>
      </c>
    </row>
    <row r="11" spans="1:6" s="36" customFormat="1" ht="12">
      <c r="A11" s="144" t="s">
        <v>2</v>
      </c>
      <c r="B11" s="182" t="s">
        <v>268</v>
      </c>
      <c r="C11" s="172" t="s">
        <v>273</v>
      </c>
      <c r="D11" s="172">
        <v>16.72</v>
      </c>
      <c r="E11" s="155">
        <v>60000</v>
      </c>
      <c r="F11" s="37"/>
    </row>
    <row r="12" spans="1:6" s="36" customFormat="1" ht="12">
      <c r="A12" s="144"/>
      <c r="B12" s="182" t="s">
        <v>268</v>
      </c>
      <c r="C12" s="172" t="s">
        <v>274</v>
      </c>
      <c r="D12" s="172">
        <v>4.75</v>
      </c>
      <c r="E12" s="183"/>
      <c r="F12" s="37"/>
    </row>
    <row r="13" spans="1:6" s="36" customFormat="1" ht="12">
      <c r="A13" s="144"/>
      <c r="B13" s="182" t="s">
        <v>268</v>
      </c>
      <c r="C13" s="172" t="s">
        <v>275</v>
      </c>
      <c r="D13" s="172">
        <v>4.6</v>
      </c>
      <c r="E13" s="183"/>
      <c r="F13" s="37"/>
    </row>
    <row r="14" spans="1:6" s="36" customFormat="1" ht="13.5" customHeight="1" thickBot="1">
      <c r="A14" s="149"/>
      <c r="B14" s="184" t="s">
        <v>268</v>
      </c>
      <c r="C14" s="175" t="s">
        <v>276</v>
      </c>
      <c r="D14" s="185">
        <v>14.74</v>
      </c>
      <c r="E14" s="183"/>
      <c r="F14" s="37"/>
    </row>
    <row r="15" spans="4:5" s="36" customFormat="1" ht="12.75" thickBot="1">
      <c r="D15" s="75" t="s">
        <v>9</v>
      </c>
      <c r="E15" s="76">
        <f>SUM(E11:E14)</f>
        <v>60000</v>
      </c>
    </row>
  </sheetData>
  <sheetProtection password="C70E" sheet="1"/>
  <mergeCells count="3">
    <mergeCell ref="A3:F3"/>
    <mergeCell ref="A4:G4"/>
    <mergeCell ref="A1:E1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="125" zoomScalePageLayoutView="125" workbookViewId="0" topLeftCell="A19">
      <selection activeCell="A19" sqref="A19:J19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2.8515625" style="0" customWidth="1"/>
    <col min="4" max="4" width="9.140625" style="0" customWidth="1"/>
    <col min="5" max="5" width="10.00390625" style="0" customWidth="1"/>
    <col min="6" max="6" width="13.28125" style="0" customWidth="1"/>
    <col min="7" max="7" width="15.28125" style="0" customWidth="1"/>
    <col min="8" max="8" width="12.8515625" style="46" customWidth="1"/>
    <col min="9" max="9" width="33.8515625" style="0" customWidth="1"/>
    <col min="10" max="10" width="11.140625" style="0" customWidth="1"/>
  </cols>
  <sheetData>
    <row r="1" spans="1:10" ht="26.25" customHeight="1" thickBot="1">
      <c r="A1" s="461" t="s">
        <v>39</v>
      </c>
      <c r="B1" s="462"/>
      <c r="C1" s="462"/>
      <c r="D1" s="462"/>
      <c r="E1" s="462"/>
      <c r="F1" s="462"/>
      <c r="G1" s="462"/>
      <c r="H1" s="462"/>
      <c r="I1" s="463"/>
      <c r="J1" s="20"/>
    </row>
    <row r="2" spans="1:10" ht="15">
      <c r="A2" s="3"/>
      <c r="B2" s="11"/>
      <c r="C2" s="4"/>
      <c r="D2" s="11"/>
      <c r="E2" s="15"/>
      <c r="F2" s="15"/>
      <c r="G2" s="15"/>
      <c r="H2" s="43"/>
      <c r="I2" s="4"/>
      <c r="J2" s="1"/>
    </row>
    <row r="3" spans="1:10" ht="12.75">
      <c r="A3" s="466" t="s">
        <v>31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12.75">
      <c r="A4" s="467" t="s">
        <v>17</v>
      </c>
      <c r="B4" s="467"/>
      <c r="C4" s="467"/>
      <c r="D4" s="467"/>
      <c r="E4" s="467"/>
      <c r="F4" s="467"/>
      <c r="G4" s="467"/>
      <c r="H4" s="467"/>
      <c r="I4" s="467"/>
      <c r="J4" s="467"/>
    </row>
    <row r="5" spans="1:10" ht="12.75">
      <c r="A5" s="10" t="s">
        <v>18</v>
      </c>
      <c r="B5" s="13"/>
      <c r="C5" s="14"/>
      <c r="D5" s="13"/>
      <c r="E5" s="17"/>
      <c r="F5" s="17"/>
      <c r="G5" s="17"/>
      <c r="H5" s="44"/>
      <c r="I5" s="9"/>
      <c r="J5" s="18"/>
    </row>
    <row r="6" spans="1:10" ht="34.5" customHeight="1">
      <c r="A6" s="6" t="s">
        <v>1</v>
      </c>
      <c r="B6" s="6" t="s">
        <v>4</v>
      </c>
      <c r="C6" s="6" t="s">
        <v>3</v>
      </c>
      <c r="D6" s="6" t="s">
        <v>0</v>
      </c>
      <c r="E6" s="7" t="s">
        <v>8</v>
      </c>
      <c r="F6" s="6" t="s">
        <v>15</v>
      </c>
      <c r="G6" s="6" t="s">
        <v>16</v>
      </c>
      <c r="H6" s="45" t="s">
        <v>26</v>
      </c>
      <c r="I6" s="7" t="s">
        <v>11</v>
      </c>
      <c r="J6" s="8"/>
    </row>
    <row r="7" spans="1:10" ht="38.25" customHeight="1" thickBot="1">
      <c r="A7" s="24" t="s">
        <v>2</v>
      </c>
      <c r="B7" s="24">
        <v>1098</v>
      </c>
      <c r="C7" s="24" t="s">
        <v>277</v>
      </c>
      <c r="D7" s="24" t="s">
        <v>278</v>
      </c>
      <c r="E7" s="42" t="s">
        <v>344</v>
      </c>
      <c r="F7" s="55" t="s">
        <v>279</v>
      </c>
      <c r="G7" s="42" t="s">
        <v>280</v>
      </c>
      <c r="H7" s="327" t="s">
        <v>345</v>
      </c>
      <c r="I7" s="56">
        <v>50400</v>
      </c>
      <c r="J7" s="189" t="s">
        <v>281</v>
      </c>
    </row>
    <row r="8" spans="1:10" ht="13.5" thickBot="1">
      <c r="A8" s="47"/>
      <c r="B8" s="47"/>
      <c r="C8" s="48"/>
      <c r="D8" s="47"/>
      <c r="E8" s="49"/>
      <c r="F8" s="49"/>
      <c r="G8" s="49"/>
      <c r="H8" s="57" t="s">
        <v>9</v>
      </c>
      <c r="I8" s="58">
        <f>SUM(I7:I7)</f>
        <v>50400</v>
      </c>
      <c r="J8" s="77"/>
    </row>
    <row r="9" spans="1:10" ht="12.75">
      <c r="A9" s="468" t="s">
        <v>346</v>
      </c>
      <c r="B9" s="469"/>
      <c r="C9" s="469"/>
      <c r="D9" s="469"/>
      <c r="E9" s="469"/>
      <c r="F9" s="469"/>
      <c r="G9" s="469"/>
      <c r="H9" s="469"/>
      <c r="I9" s="469"/>
      <c r="J9" s="77"/>
    </row>
    <row r="10" spans="1:10" ht="12.75">
      <c r="A10" s="47"/>
      <c r="B10" s="47"/>
      <c r="C10" s="48"/>
      <c r="D10" s="47"/>
      <c r="E10" s="49"/>
      <c r="F10" s="49"/>
      <c r="G10" s="49"/>
      <c r="H10" s="72"/>
      <c r="I10" s="73"/>
      <c r="J10" s="77"/>
    </row>
    <row r="11" spans="1:10" ht="12.75">
      <c r="A11" s="466" t="s">
        <v>32</v>
      </c>
      <c r="B11" s="466"/>
      <c r="C11" s="466"/>
      <c r="D11" s="466"/>
      <c r="E11" s="466"/>
      <c r="F11" s="466"/>
      <c r="G11" s="466"/>
      <c r="H11" s="466"/>
      <c r="I11" s="466"/>
      <c r="J11" s="466"/>
    </row>
    <row r="12" spans="1:10" ht="12.75">
      <c r="A12" s="467" t="s">
        <v>17</v>
      </c>
      <c r="B12" s="467"/>
      <c r="C12" s="467"/>
      <c r="D12" s="467"/>
      <c r="E12" s="467"/>
      <c r="F12" s="467"/>
      <c r="G12" s="467"/>
      <c r="H12" s="467"/>
      <c r="I12" s="467"/>
      <c r="J12" s="467"/>
    </row>
    <row r="13" spans="1:10" ht="12.75">
      <c r="A13" s="10" t="s">
        <v>18</v>
      </c>
      <c r="B13" s="13"/>
      <c r="C13" s="14"/>
      <c r="D13" s="13"/>
      <c r="E13" s="17"/>
      <c r="F13" s="17"/>
      <c r="G13" s="17"/>
      <c r="H13" s="44"/>
      <c r="I13" s="9"/>
      <c r="J13" s="18"/>
    </row>
    <row r="14" spans="1:10" ht="34.5" customHeight="1">
      <c r="A14" s="6" t="s">
        <v>1</v>
      </c>
      <c r="B14" s="6" t="s">
        <v>4</v>
      </c>
      <c r="C14" s="6" t="s">
        <v>3</v>
      </c>
      <c r="D14" s="6" t="s">
        <v>0</v>
      </c>
      <c r="E14" s="7" t="s">
        <v>8</v>
      </c>
      <c r="F14" s="6" t="s">
        <v>15</v>
      </c>
      <c r="G14" s="6" t="s">
        <v>16</v>
      </c>
      <c r="H14" s="45" t="s">
        <v>26</v>
      </c>
      <c r="I14" s="7" t="s">
        <v>11</v>
      </c>
      <c r="J14" s="8"/>
    </row>
    <row r="15" spans="1:10" ht="39" thickBot="1">
      <c r="A15" s="24" t="s">
        <v>41</v>
      </c>
      <c r="B15" s="24">
        <v>1098</v>
      </c>
      <c r="C15" s="24" t="s">
        <v>277</v>
      </c>
      <c r="D15" s="328" t="s">
        <v>347</v>
      </c>
      <c r="E15" s="329" t="s">
        <v>348</v>
      </c>
      <c r="F15" s="55" t="s">
        <v>279</v>
      </c>
      <c r="G15" s="42" t="s">
        <v>280</v>
      </c>
      <c r="H15" s="327" t="s">
        <v>349</v>
      </c>
      <c r="I15" s="56">
        <v>12600</v>
      </c>
      <c r="J15" s="23" t="s">
        <v>282</v>
      </c>
    </row>
    <row r="16" spans="1:10" ht="13.5" thickBot="1">
      <c r="A16" s="47"/>
      <c r="B16" s="47"/>
      <c r="C16" s="48"/>
      <c r="D16" s="47"/>
      <c r="E16" s="49"/>
      <c r="F16" s="49"/>
      <c r="G16" s="49"/>
      <c r="H16" s="70" t="s">
        <v>9</v>
      </c>
      <c r="I16" s="58">
        <f>SUM(I15)</f>
        <v>12600</v>
      </c>
      <c r="J16" s="3"/>
    </row>
    <row r="17" spans="1:10" ht="12.75">
      <c r="A17" s="469" t="s">
        <v>346</v>
      </c>
      <c r="B17" s="469"/>
      <c r="C17" s="469"/>
      <c r="D17" s="469"/>
      <c r="E17" s="469"/>
      <c r="F17" s="469"/>
      <c r="G17" s="469"/>
      <c r="H17" s="469"/>
      <c r="I17" s="469"/>
      <c r="J17" s="3"/>
    </row>
    <row r="18" spans="1:10" ht="12.75">
      <c r="A18" s="47"/>
      <c r="B18" s="47"/>
      <c r="C18" s="48"/>
      <c r="D18" s="47"/>
      <c r="E18" s="49"/>
      <c r="F18" s="49"/>
      <c r="G18" s="49"/>
      <c r="H18" s="188"/>
      <c r="I18" s="73"/>
      <c r="J18" s="3"/>
    </row>
    <row r="19" spans="1:10" ht="12.75">
      <c r="A19" s="466" t="s">
        <v>450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12.75">
      <c r="A20" s="467" t="s">
        <v>17</v>
      </c>
      <c r="B20" s="467"/>
      <c r="C20" s="467"/>
      <c r="D20" s="467"/>
      <c r="E20" s="467"/>
      <c r="F20" s="467"/>
      <c r="G20" s="467"/>
      <c r="H20" s="467"/>
      <c r="I20" s="467"/>
      <c r="J20" s="467"/>
    </row>
    <row r="21" spans="1:10" ht="12.75">
      <c r="A21" s="10" t="s">
        <v>18</v>
      </c>
      <c r="B21" s="13"/>
      <c r="C21" s="14"/>
      <c r="D21" s="13"/>
      <c r="E21" s="17"/>
      <c r="F21" s="17"/>
      <c r="G21" s="17"/>
      <c r="H21" s="44"/>
      <c r="I21" s="9"/>
      <c r="J21" s="3"/>
    </row>
    <row r="22" spans="1:10" ht="34.5" customHeight="1">
      <c r="A22" s="6" t="s">
        <v>1</v>
      </c>
      <c r="B22" s="6" t="s">
        <v>4</v>
      </c>
      <c r="C22" s="6" t="s">
        <v>3</v>
      </c>
      <c r="D22" s="6" t="s">
        <v>0</v>
      </c>
      <c r="E22" s="7" t="s">
        <v>8</v>
      </c>
      <c r="F22" s="6" t="s">
        <v>15</v>
      </c>
      <c r="G22" s="6" t="s">
        <v>16</v>
      </c>
      <c r="H22" s="45" t="s">
        <v>26</v>
      </c>
      <c r="I22" s="7" t="s">
        <v>11</v>
      </c>
      <c r="J22" s="3"/>
    </row>
    <row r="23" spans="1:10" ht="26.25" thickBot="1">
      <c r="A23" s="24" t="s">
        <v>42</v>
      </c>
      <c r="B23" s="24">
        <v>1102</v>
      </c>
      <c r="C23" s="24" t="s">
        <v>159</v>
      </c>
      <c r="D23" s="24" t="s">
        <v>283</v>
      </c>
      <c r="E23" s="42">
        <v>1105</v>
      </c>
      <c r="F23" s="55" t="s">
        <v>284</v>
      </c>
      <c r="G23" s="42" t="s">
        <v>285</v>
      </c>
      <c r="H23" s="186">
        <v>357.8</v>
      </c>
      <c r="I23" s="187">
        <v>51662.44</v>
      </c>
      <c r="J23" s="19" t="s">
        <v>286</v>
      </c>
    </row>
    <row r="24" spans="1:10" ht="13.5" thickBot="1">
      <c r="A24" s="47"/>
      <c r="B24" s="47"/>
      <c r="C24" s="48"/>
      <c r="D24" s="47"/>
      <c r="E24" s="49"/>
      <c r="F24" s="49"/>
      <c r="G24" s="49"/>
      <c r="H24" s="57" t="s">
        <v>9</v>
      </c>
      <c r="I24" s="58">
        <f>SUM(I23)</f>
        <v>51662.44</v>
      </c>
      <c r="J24" s="3"/>
    </row>
    <row r="25" spans="1:10" ht="13.5" thickBot="1">
      <c r="A25" s="47"/>
      <c r="B25" s="47"/>
      <c r="C25" s="48"/>
      <c r="D25" s="47"/>
      <c r="E25" s="49"/>
      <c r="F25" s="49"/>
      <c r="G25" s="49"/>
      <c r="H25" s="50"/>
      <c r="I25" s="51"/>
      <c r="J25" s="3"/>
    </row>
    <row r="26" spans="1:10" ht="13.5" thickBot="1">
      <c r="A26" s="47"/>
      <c r="B26" s="47"/>
      <c r="C26" s="48"/>
      <c r="D26" s="47"/>
      <c r="E26" s="52"/>
      <c r="F26" s="464" t="s">
        <v>29</v>
      </c>
      <c r="G26" s="465"/>
      <c r="H26" s="465"/>
      <c r="I26" s="58">
        <f>I8+I16+I24</f>
        <v>114662.44</v>
      </c>
      <c r="J26" s="3"/>
    </row>
    <row r="27" spans="1:10" ht="12.75">
      <c r="A27" s="47"/>
      <c r="B27" s="47"/>
      <c r="C27" s="48"/>
      <c r="D27" s="47"/>
      <c r="E27" s="52"/>
      <c r="F27" s="52"/>
      <c r="G27" s="52"/>
      <c r="H27" s="53"/>
      <c r="I27" s="51"/>
      <c r="J27" s="3"/>
    </row>
    <row r="28" spans="1:10" ht="12.75">
      <c r="A28" s="47"/>
      <c r="B28" s="47"/>
      <c r="C28" s="48"/>
      <c r="D28" s="54"/>
      <c r="E28" s="52"/>
      <c r="F28" s="52"/>
      <c r="G28" s="52"/>
      <c r="H28" s="53"/>
      <c r="I28" s="51"/>
      <c r="J28" s="3"/>
    </row>
    <row r="29" spans="1:10" ht="12.75">
      <c r="A29" s="47"/>
      <c r="B29" s="47"/>
      <c r="C29" s="48"/>
      <c r="D29" s="54"/>
      <c r="E29" s="49"/>
      <c r="F29" s="49"/>
      <c r="G29" s="49"/>
      <c r="H29" s="50"/>
      <c r="I29" s="51"/>
      <c r="J29" s="3"/>
    </row>
    <row r="32" spans="1:9" s="74" customFormat="1" ht="12.75">
      <c r="A32" s="47"/>
      <c r="B32" s="47"/>
      <c r="C32" s="48"/>
      <c r="D32" s="47"/>
      <c r="E32" s="49"/>
      <c r="F32" s="49"/>
      <c r="G32" s="49"/>
      <c r="H32" s="72"/>
      <c r="I32" s="73"/>
    </row>
  </sheetData>
  <sheetProtection password="C70E" sheet="1"/>
  <mergeCells count="10">
    <mergeCell ref="F26:H26"/>
    <mergeCell ref="A1:I1"/>
    <mergeCell ref="A3:J3"/>
    <mergeCell ref="A4:J4"/>
    <mergeCell ref="A11:J11"/>
    <mergeCell ref="A12:J12"/>
    <mergeCell ref="A19:J19"/>
    <mergeCell ref="A20:J20"/>
    <mergeCell ref="A9:I9"/>
    <mergeCell ref="A17:I17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7" max="7" width="22.8515625" style="0" customWidth="1"/>
    <col min="14" max="14" width="31.7109375" style="84" customWidth="1"/>
  </cols>
  <sheetData>
    <row r="2" ht="12.75">
      <c r="N2" s="78" t="s">
        <v>33</v>
      </c>
    </row>
    <row r="3" spans="2:14" ht="12.75">
      <c r="B3" s="451" t="s">
        <v>37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3"/>
      <c r="N3" s="78">
        <v>657144.32</v>
      </c>
    </row>
    <row r="4" spans="2:14" ht="12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2:14" ht="25.5" customHeight="1">
      <c r="B5" s="472" t="s">
        <v>350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  <c r="N5" s="78">
        <v>150342.5</v>
      </c>
    </row>
    <row r="6" spans="2:14" ht="12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12.75">
      <c r="B7" s="79"/>
      <c r="C7" s="79"/>
      <c r="D7" s="79"/>
      <c r="E7" s="79"/>
      <c r="F7" s="79"/>
      <c r="G7" s="79"/>
      <c r="H7" s="79"/>
      <c r="I7" s="79"/>
      <c r="J7" s="475" t="s">
        <v>34</v>
      </c>
      <c r="K7" s="476"/>
      <c r="L7" s="476"/>
      <c r="M7" s="476"/>
      <c r="N7" s="81">
        <f>SUM(N3:N6)</f>
        <v>807486.82</v>
      </c>
    </row>
    <row r="8" spans="2:14" ht="12.75">
      <c r="B8" s="79"/>
      <c r="C8" s="79"/>
      <c r="D8" s="79"/>
      <c r="E8" s="79"/>
      <c r="F8" s="79"/>
      <c r="G8" s="79"/>
      <c r="H8" s="79"/>
      <c r="I8" s="79"/>
      <c r="J8" s="190"/>
      <c r="K8" s="190"/>
      <c r="L8" s="190"/>
      <c r="M8" s="190"/>
      <c r="N8" s="80"/>
    </row>
    <row r="9" spans="2:14" ht="12.75">
      <c r="B9" s="79"/>
      <c r="C9" s="79"/>
      <c r="D9" s="79"/>
      <c r="E9" s="79"/>
      <c r="F9" s="79"/>
      <c r="G9" s="79"/>
      <c r="H9" s="79"/>
      <c r="I9" s="79"/>
      <c r="J9" s="190"/>
      <c r="K9" s="190"/>
      <c r="L9" s="190"/>
      <c r="M9" s="190"/>
      <c r="N9" s="80"/>
    </row>
    <row r="10" spans="2:14" ht="12.7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2:14" ht="24" customHeight="1">
      <c r="B11" s="472" t="s">
        <v>353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4"/>
      <c r="N11" s="78">
        <v>560467.3</v>
      </c>
    </row>
    <row r="13" spans="2:14" ht="24" customHeight="1">
      <c r="B13" s="472" t="s">
        <v>40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4"/>
      <c r="N13" s="78">
        <v>60000</v>
      </c>
    </row>
    <row r="15" spans="2:14" ht="24" customHeight="1">
      <c r="B15" s="472" t="s">
        <v>352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4"/>
      <c r="N15" s="78">
        <v>114662.4</v>
      </c>
    </row>
    <row r="17" spans="10:14" ht="12.75">
      <c r="J17" s="475" t="s">
        <v>35</v>
      </c>
      <c r="K17" s="476"/>
      <c r="L17" s="476"/>
      <c r="M17" s="476"/>
      <c r="N17" s="81">
        <f>SUM(N11:N16)</f>
        <v>735129.7000000001</v>
      </c>
    </row>
    <row r="20" ht="13.5" thickBot="1"/>
    <row r="21" spans="8:14" ht="13.5" customHeight="1" thickBot="1">
      <c r="H21" s="82"/>
      <c r="I21" s="82"/>
      <c r="J21" s="470" t="s">
        <v>36</v>
      </c>
      <c r="K21" s="471"/>
      <c r="L21" s="471"/>
      <c r="M21" s="471"/>
      <c r="N21" s="83">
        <f>N17+N7</f>
        <v>1542616.52</v>
      </c>
    </row>
  </sheetData>
  <sheetProtection password="C70E" sheet="1"/>
  <mergeCells count="8">
    <mergeCell ref="J21:M21"/>
    <mergeCell ref="B3:M3"/>
    <mergeCell ref="B11:M11"/>
    <mergeCell ref="B13:M13"/>
    <mergeCell ref="B15:M15"/>
    <mergeCell ref="J7:M7"/>
    <mergeCell ref="J17:M17"/>
    <mergeCell ref="B5:M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2021-09-15T10:58:31Z</cp:lastPrinted>
  <dcterms:created xsi:type="dcterms:W3CDTF">2009-08-20T12:04:03Z</dcterms:created>
  <dcterms:modified xsi:type="dcterms:W3CDTF">2021-09-15T11:40:51Z</dcterms:modified>
  <cp:category/>
  <cp:version/>
  <cp:contentType/>
  <cp:contentStatus/>
</cp:coreProperties>
</file>