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ja\Desktop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F32" i="1" l="1"/>
  <c r="F36" i="1" s="1"/>
  <c r="F40" i="1" s="1"/>
</calcChain>
</file>

<file path=xl/comments1.xml><?xml version="1.0" encoding="utf-8"?>
<comments xmlns="http://schemas.openxmlformats.org/spreadsheetml/2006/main">
  <authors>
    <author>Erjavec Zvonko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  <charset val="238"/>
          </rPr>
          <t>Erjavec Zvonko:</t>
        </r>
        <r>
          <rPr>
            <sz val="8"/>
            <color indexed="81"/>
            <rFont val="Tahoma"/>
            <family val="2"/>
            <charset val="238"/>
          </rPr>
          <t xml:space="preserve">
Brez finančnih in izrednih prihodkov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  <charset val="238"/>
          </rPr>
          <t>Erjavec Zvonko:</t>
        </r>
        <r>
          <rPr>
            <sz val="8"/>
            <color indexed="81"/>
            <rFont val="Tahoma"/>
            <family val="2"/>
            <charset val="238"/>
          </rPr>
          <t xml:space="preserve">
brez finančnih in izrednih odhodkov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  <charset val="238"/>
          </rPr>
          <t>Erjavec Zvonko:</t>
        </r>
        <r>
          <rPr>
            <sz val="8"/>
            <color indexed="81"/>
            <rFont val="Tahoma"/>
            <family val="2"/>
            <charset val="238"/>
          </rPr>
          <t xml:space="preserve">
vključeno financiranje pokritij II</t>
        </r>
      </text>
    </comment>
    <comment ref="A36" authorId="0" shapeId="0">
      <text>
        <r>
          <rPr>
            <b/>
            <sz val="8"/>
            <color indexed="81"/>
            <rFont val="Tahoma"/>
            <family val="2"/>
            <charset val="238"/>
          </rPr>
          <t>Erjavec Zvonko:</t>
        </r>
        <r>
          <rPr>
            <sz val="8"/>
            <color indexed="81"/>
            <rFont val="Tahoma"/>
            <family val="2"/>
            <charset val="238"/>
          </rPr>
          <t xml:space="preserve">
Vključeni izredni   pokritij II</t>
        </r>
      </text>
    </comment>
  </commentList>
</comments>
</file>

<file path=xl/sharedStrings.xml><?xml version="1.0" encoding="utf-8"?>
<sst xmlns="http://schemas.openxmlformats.org/spreadsheetml/2006/main" count="40" uniqueCount="31">
  <si>
    <t>Tabela 8a: Izkazi poslovnih izidov za občino Ravne na Koroškem, PIM (v €, razl.II)</t>
  </si>
  <si>
    <t>Bilančna postavka</t>
  </si>
  <si>
    <t>Občina Ravne skupaj</t>
  </si>
  <si>
    <t>Čisti prihodki iz prodaje lastnih učinkov</t>
  </si>
  <si>
    <t>Prihodki od prodaje  storitev</t>
  </si>
  <si>
    <t>Prihodki- notranji obračuni</t>
  </si>
  <si>
    <t>Usredstveni lastni proizvodi in storitve</t>
  </si>
  <si>
    <t>Proizvajalni stroški prodanih storitev</t>
  </si>
  <si>
    <t>Stroški materiala</t>
  </si>
  <si>
    <t>Stroški storitev</t>
  </si>
  <si>
    <t>Str. storitev- notranji obračuni</t>
  </si>
  <si>
    <t>Stroški amortizacije</t>
  </si>
  <si>
    <t>Stroški dela</t>
  </si>
  <si>
    <t>Drugi stroški</t>
  </si>
  <si>
    <t>Nabavna vrednost prodanih materiala in blaga</t>
  </si>
  <si>
    <t>Prevred.posl.odh.neopr.dolg.sred, opredm.OS,obrat.sred.</t>
  </si>
  <si>
    <r>
      <t xml:space="preserve">Kosmati </t>
    </r>
    <r>
      <rPr>
        <b/>
        <sz val="12"/>
        <rFont val="Arial Narrow"/>
        <family val="2"/>
        <charset val="238"/>
      </rPr>
      <t>dobiček/izguba</t>
    </r>
    <r>
      <rPr>
        <b/>
        <sz val="10"/>
        <rFont val="Arial Narrow"/>
        <family val="2"/>
        <charset val="238"/>
      </rPr>
      <t xml:space="preserve"> iz prodaje</t>
    </r>
  </si>
  <si>
    <t>Prihodki_pokritja II</t>
  </si>
  <si>
    <t>Stroški pokritja II</t>
  </si>
  <si>
    <r>
      <t>Dobiček/izguba</t>
    </r>
    <r>
      <rPr>
        <b/>
        <sz val="10"/>
        <rFont val="Arial Narrow"/>
        <family val="2"/>
        <charset val="238"/>
      </rPr>
      <t xml:space="preserve"> iz poslovanja</t>
    </r>
  </si>
  <si>
    <t>Finančni prihodki</t>
  </si>
  <si>
    <t>Finančni odhodki</t>
  </si>
  <si>
    <r>
      <t>Čisti poslovni izid</t>
    </r>
    <r>
      <rPr>
        <b/>
        <sz val="10"/>
        <rFont val="Arial Narrow"/>
        <family val="2"/>
        <charset val="238"/>
      </rPr>
      <t xml:space="preserve"> iz rednega delovanja</t>
    </r>
  </si>
  <si>
    <t>Izredni prihodki</t>
  </si>
  <si>
    <t>Izredni odhodki</t>
  </si>
  <si>
    <t>Bruto rezultat</t>
  </si>
  <si>
    <t>POKOPALIŠKA DEJAVNOST</t>
  </si>
  <si>
    <t>Pokopališče skupaj</t>
  </si>
  <si>
    <t>Pogrebi</t>
  </si>
  <si>
    <t>Pokopališka
dejavnost</t>
  </si>
  <si>
    <t>Trgovina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</si>
</sst>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6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5" fontId="2" fillId="0" borderId="0" xfId="1" applyNumberFormat="1" applyFont="1" applyFill="1"/>
    <xf numFmtId="165" fontId="3" fillId="0" borderId="1" xfId="1" applyNumberFormat="1" applyFont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165" fontId="7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5" fontId="9" fillId="0" borderId="0" xfId="1" applyNumberFormat="1" applyFont="1"/>
    <xf numFmtId="165" fontId="10" fillId="0" borderId="0" xfId="1" applyNumberFormat="1" applyFont="1" applyFill="1"/>
    <xf numFmtId="165" fontId="5" fillId="0" borderId="0" xfId="1" applyNumberFormat="1" applyFont="1" applyFill="1"/>
    <xf numFmtId="165" fontId="7" fillId="0" borderId="0" xfId="1" applyNumberFormat="1" applyFont="1" applyFill="1" applyAlignment="1">
      <alignment horizontal="right"/>
    </xf>
    <xf numFmtId="165" fontId="10" fillId="0" borderId="0" xfId="1" applyNumberFormat="1" applyFont="1"/>
    <xf numFmtId="165" fontId="4" fillId="0" borderId="0" xfId="1" applyNumberFormat="1" applyFont="1" applyFill="1"/>
    <xf numFmtId="165" fontId="4" fillId="0" borderId="0" xfId="1" applyNumberFormat="1" applyFont="1"/>
    <xf numFmtId="165" fontId="10" fillId="3" borderId="5" xfId="1" applyNumberFormat="1" applyFont="1" applyFill="1" applyBorder="1" applyAlignment="1">
      <alignment horizontal="center" vertical="center"/>
    </xf>
    <xf numFmtId="165" fontId="10" fillId="3" borderId="6" xfId="1" applyNumberFormat="1" applyFont="1" applyFill="1" applyBorder="1" applyAlignment="1">
      <alignment horizontal="center" vertical="center"/>
    </xf>
    <xf numFmtId="165" fontId="6" fillId="0" borderId="8" xfId="1" applyNumberFormat="1" applyFont="1" applyBorder="1"/>
    <xf numFmtId="165" fontId="8" fillId="0" borderId="8" xfId="1" applyNumberFormat="1" applyFont="1" applyBorder="1"/>
    <xf numFmtId="165" fontId="6" fillId="0" borderId="8" xfId="1" applyNumberFormat="1" applyFont="1" applyFill="1" applyBorder="1"/>
    <xf numFmtId="165" fontId="8" fillId="0" borderId="8" xfId="1" applyNumberFormat="1" applyFont="1" applyFill="1" applyBorder="1"/>
    <xf numFmtId="165" fontId="11" fillId="0" borderId="8" xfId="1" applyNumberFormat="1" applyFont="1" applyFill="1" applyBorder="1"/>
    <xf numFmtId="165" fontId="11" fillId="0" borderId="9" xfId="1" applyNumberFormat="1" applyFont="1" applyFill="1" applyBorder="1"/>
    <xf numFmtId="165" fontId="10" fillId="0" borderId="0" xfId="1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6" fillId="0" borderId="7" xfId="1" applyNumberFormat="1" applyFont="1" applyBorder="1"/>
    <xf numFmtId="165" fontId="6" fillId="0" borderId="7" xfId="1" applyNumberFormat="1" applyFont="1" applyFill="1" applyBorder="1"/>
    <xf numFmtId="165" fontId="8" fillId="0" borderId="7" xfId="1" applyNumberFormat="1" applyFont="1" applyFill="1" applyBorder="1"/>
    <xf numFmtId="165" fontId="11" fillId="0" borderId="7" xfId="1" applyNumberFormat="1" applyFont="1" applyFill="1" applyBorder="1"/>
    <xf numFmtId="165" fontId="11" fillId="0" borderId="7" xfId="1" applyNumberFormat="1" applyFont="1" applyBorder="1"/>
  </cellXfs>
  <cellStyles count="2">
    <cellStyle name="Euro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D37" sqref="D37"/>
    </sheetView>
  </sheetViews>
  <sheetFormatPr defaultRowHeight="15" x14ac:dyDescent="0.25"/>
  <cols>
    <col min="1" max="1" width="42" customWidth="1"/>
    <col min="2" max="2" width="13.85546875" customWidth="1"/>
    <col min="3" max="3" width="11.28515625" customWidth="1"/>
    <col min="5" max="5" width="11.140625" customWidth="1"/>
  </cols>
  <sheetData>
    <row r="1" spans="1:6" ht="20.25" x14ac:dyDescent="0.3">
      <c r="A1" s="1" t="s">
        <v>0</v>
      </c>
    </row>
    <row r="2" spans="1:6" ht="15.75" thickBot="1" x14ac:dyDescent="0.3"/>
    <row r="3" spans="1:6" x14ac:dyDescent="0.25">
      <c r="A3" s="2" t="s">
        <v>1</v>
      </c>
      <c r="B3" s="3" t="s">
        <v>2</v>
      </c>
      <c r="C3" s="16" t="s">
        <v>26</v>
      </c>
      <c r="D3" s="17"/>
      <c r="E3" s="17"/>
      <c r="F3" s="17"/>
    </row>
    <row r="4" spans="1:6" ht="26.25" thickBot="1" x14ac:dyDescent="0.3">
      <c r="A4" s="4"/>
      <c r="B4" s="5"/>
      <c r="C4" s="24" t="s">
        <v>27</v>
      </c>
      <c r="D4" s="25" t="s">
        <v>28</v>
      </c>
      <c r="E4" s="26" t="s">
        <v>29</v>
      </c>
      <c r="F4" s="26" t="s">
        <v>30</v>
      </c>
    </row>
    <row r="5" spans="1:6" ht="17.25" thickTop="1" x14ac:dyDescent="0.3">
      <c r="A5" s="6" t="s">
        <v>3</v>
      </c>
      <c r="B5" s="18">
        <v>3727449.38</v>
      </c>
      <c r="C5" s="27">
        <v>61499.42</v>
      </c>
      <c r="D5" s="28">
        <v>124898.58</v>
      </c>
      <c r="E5" s="27">
        <v>45452.44</v>
      </c>
      <c r="F5" s="27">
        <v>122433.43</v>
      </c>
    </row>
    <row r="6" spans="1:6" x14ac:dyDescent="0.25">
      <c r="A6" s="7" t="s">
        <v>4</v>
      </c>
      <c r="B6" s="19">
        <v>3628110.31</v>
      </c>
      <c r="C6" s="29">
        <v>61499.42</v>
      </c>
      <c r="D6" s="29">
        <v>124898.58</v>
      </c>
      <c r="E6" s="29">
        <v>45452.44</v>
      </c>
      <c r="F6" s="29">
        <v>122433.43</v>
      </c>
    </row>
    <row r="7" spans="1:6" x14ac:dyDescent="0.25">
      <c r="A7" s="7" t="s">
        <v>5</v>
      </c>
      <c r="B7" s="19">
        <v>99339.07</v>
      </c>
      <c r="C7" s="29">
        <v>0</v>
      </c>
      <c r="D7" s="29">
        <v>0</v>
      </c>
      <c r="E7" s="29">
        <v>0</v>
      </c>
      <c r="F7" s="29">
        <v>0</v>
      </c>
    </row>
    <row r="8" spans="1:6" x14ac:dyDescent="0.25">
      <c r="A8" s="7" t="s">
        <v>6</v>
      </c>
      <c r="B8" s="19">
        <v>0</v>
      </c>
      <c r="C8" s="29">
        <v>0</v>
      </c>
      <c r="D8" s="29">
        <v>0</v>
      </c>
      <c r="E8" s="29">
        <v>0</v>
      </c>
      <c r="F8" s="29">
        <v>0</v>
      </c>
    </row>
    <row r="9" spans="1:6" ht="16.5" x14ac:dyDescent="0.3">
      <c r="A9" s="6" t="s">
        <v>7</v>
      </c>
      <c r="B9" s="20">
        <v>3210859.22</v>
      </c>
      <c r="C9" s="27">
        <v>50228.44</v>
      </c>
      <c r="D9" s="28">
        <v>94357.81</v>
      </c>
      <c r="E9" s="27">
        <v>36893.58</v>
      </c>
      <c r="F9" s="27">
        <v>118054.75</v>
      </c>
    </row>
    <row r="10" spans="1:6" x14ac:dyDescent="0.25">
      <c r="A10" s="7" t="s">
        <v>8</v>
      </c>
      <c r="B10" s="21">
        <v>370268.54</v>
      </c>
      <c r="C10" s="29">
        <v>7546.39</v>
      </c>
      <c r="D10" s="29">
        <v>23531.96</v>
      </c>
      <c r="E10" s="29">
        <v>7239.41</v>
      </c>
      <c r="F10" s="29">
        <v>1928.3</v>
      </c>
    </row>
    <row r="11" spans="1:6" x14ac:dyDescent="0.25">
      <c r="A11" s="7" t="s">
        <v>9</v>
      </c>
      <c r="B11" s="21">
        <v>1357032.91</v>
      </c>
      <c r="C11" s="29">
        <v>14612.41</v>
      </c>
      <c r="D11" s="29">
        <v>46219.82</v>
      </c>
      <c r="E11" s="29">
        <v>21174.52</v>
      </c>
      <c r="F11" s="29">
        <v>11802.08</v>
      </c>
    </row>
    <row r="12" spans="1:6" x14ac:dyDescent="0.25">
      <c r="A12" s="7" t="s">
        <v>10</v>
      </c>
      <c r="B12" s="21">
        <v>90825.89</v>
      </c>
      <c r="C12" s="29">
        <v>9827.43</v>
      </c>
      <c r="D12" s="29">
        <v>235.01</v>
      </c>
      <c r="E12" s="29">
        <v>0</v>
      </c>
      <c r="F12" s="29">
        <v>0</v>
      </c>
    </row>
    <row r="13" spans="1:6" x14ac:dyDescent="0.25">
      <c r="A13" s="7" t="s">
        <v>11</v>
      </c>
      <c r="B13" s="21">
        <v>65358.19</v>
      </c>
      <c r="C13" s="29">
        <v>2199.7399999999998</v>
      </c>
      <c r="D13" s="29">
        <v>3234.82</v>
      </c>
      <c r="E13" s="29">
        <v>146.30000000000001</v>
      </c>
      <c r="F13" s="29">
        <v>669.3</v>
      </c>
    </row>
    <row r="14" spans="1:6" x14ac:dyDescent="0.25">
      <c r="A14" s="7" t="s">
        <v>12</v>
      </c>
      <c r="B14" s="21">
        <v>750619.91</v>
      </c>
      <c r="C14" s="29">
        <v>12753.44</v>
      </c>
      <c r="D14" s="29">
        <v>20511.46</v>
      </c>
      <c r="E14" s="29">
        <v>8121.77</v>
      </c>
      <c r="F14" s="29">
        <v>36235.269999999997</v>
      </c>
    </row>
    <row r="15" spans="1:6" x14ac:dyDescent="0.25">
      <c r="A15" s="7" t="s">
        <v>13</v>
      </c>
      <c r="B15" s="21">
        <v>431239.59</v>
      </c>
      <c r="C15" s="29">
        <v>288.04000000000002</v>
      </c>
      <c r="D15" s="29">
        <v>624.74</v>
      </c>
      <c r="E15" s="29">
        <v>211.58</v>
      </c>
      <c r="F15" s="29">
        <v>704.45</v>
      </c>
    </row>
    <row r="16" spans="1:6" x14ac:dyDescent="0.25">
      <c r="A16" s="7" t="s">
        <v>14</v>
      </c>
      <c r="B16" s="21">
        <v>66757.789999999994</v>
      </c>
      <c r="C16" s="29">
        <v>0</v>
      </c>
      <c r="D16" s="29">
        <v>0</v>
      </c>
      <c r="E16" s="29">
        <v>0</v>
      </c>
      <c r="F16" s="29">
        <v>66715.34</v>
      </c>
    </row>
    <row r="17" spans="1:6" x14ac:dyDescent="0.25">
      <c r="A17" s="8" t="s">
        <v>15</v>
      </c>
      <c r="B17" s="21">
        <v>78756.41</v>
      </c>
      <c r="C17" s="29">
        <v>3000.99</v>
      </c>
      <c r="D17" s="29">
        <v>0</v>
      </c>
      <c r="E17" s="29">
        <v>0</v>
      </c>
      <c r="F17" s="29">
        <v>0</v>
      </c>
    </row>
    <row r="18" spans="1:6" x14ac:dyDescent="0.25">
      <c r="A18" s="9"/>
      <c r="B18" s="20"/>
      <c r="C18" s="28"/>
      <c r="D18" s="28"/>
      <c r="E18" s="28"/>
      <c r="F18" s="28"/>
    </row>
    <row r="19" spans="1:6" ht="15.75" x14ac:dyDescent="0.25">
      <c r="A19" s="10" t="s">
        <v>16</v>
      </c>
      <c r="B19" s="22">
        <v>516590.15</v>
      </c>
      <c r="C19" s="30">
        <v>11270.97</v>
      </c>
      <c r="D19" s="30">
        <v>30540.77</v>
      </c>
      <c r="E19" s="30">
        <v>8558.86</v>
      </c>
      <c r="F19" s="30">
        <v>4378.68</v>
      </c>
    </row>
    <row r="20" spans="1:6" ht="16.5" x14ac:dyDescent="0.3">
      <c r="A20" s="11" t="s">
        <v>17</v>
      </c>
      <c r="B20" s="20">
        <v>25342.61</v>
      </c>
      <c r="C20" s="28">
        <v>457.5</v>
      </c>
      <c r="D20" s="28">
        <v>992.27</v>
      </c>
      <c r="E20" s="28">
        <v>336.05</v>
      </c>
      <c r="F20" s="28">
        <v>1075.3</v>
      </c>
    </row>
    <row r="21" spans="1:6" x14ac:dyDescent="0.25">
      <c r="A21" s="7" t="s">
        <v>4</v>
      </c>
      <c r="B21" s="21">
        <v>25342.61</v>
      </c>
      <c r="C21" s="29">
        <v>457.5</v>
      </c>
      <c r="D21" s="29">
        <v>992.27</v>
      </c>
      <c r="E21" s="29">
        <v>336.05</v>
      </c>
      <c r="F21" s="29">
        <v>1075.3</v>
      </c>
    </row>
    <row r="22" spans="1:6" x14ac:dyDescent="0.25">
      <c r="A22" s="7" t="s">
        <v>6</v>
      </c>
      <c r="B22" s="21">
        <v>0</v>
      </c>
      <c r="C22" s="29">
        <v>0</v>
      </c>
      <c r="D22" s="29">
        <v>0</v>
      </c>
      <c r="E22" s="29">
        <v>0</v>
      </c>
      <c r="F22" s="29">
        <v>0</v>
      </c>
    </row>
    <row r="23" spans="1:6" ht="16.5" x14ac:dyDescent="0.3">
      <c r="A23" s="11" t="s">
        <v>18</v>
      </c>
      <c r="B23" s="20">
        <v>427501.83</v>
      </c>
      <c r="C23" s="28">
        <v>7753.13</v>
      </c>
      <c r="D23" s="28">
        <v>16815.77</v>
      </c>
      <c r="E23" s="28">
        <v>5694.88</v>
      </c>
      <c r="F23" s="28">
        <v>18222.8</v>
      </c>
    </row>
    <row r="24" spans="1:6" x14ac:dyDescent="0.25">
      <c r="A24" s="12" t="s">
        <v>8</v>
      </c>
      <c r="B24" s="21">
        <v>21996.99</v>
      </c>
      <c r="C24" s="29">
        <v>397.1</v>
      </c>
      <c r="D24" s="29">
        <v>861.28</v>
      </c>
      <c r="E24" s="29">
        <v>291.68</v>
      </c>
      <c r="F24" s="29">
        <v>933.34</v>
      </c>
    </row>
    <row r="25" spans="1:6" x14ac:dyDescent="0.25">
      <c r="A25" s="7" t="s">
        <v>9</v>
      </c>
      <c r="B25" s="21">
        <v>30037.84</v>
      </c>
      <c r="C25" s="29">
        <v>542.26</v>
      </c>
      <c r="D25" s="29">
        <v>1176.1099999999999</v>
      </c>
      <c r="E25" s="29">
        <v>398.3</v>
      </c>
      <c r="F25" s="29">
        <v>1274.52</v>
      </c>
    </row>
    <row r="26" spans="1:6" x14ac:dyDescent="0.25">
      <c r="A26" s="7" t="s">
        <v>11</v>
      </c>
      <c r="B26" s="21">
        <v>10736.43</v>
      </c>
      <c r="C26" s="29">
        <v>229.44</v>
      </c>
      <c r="D26" s="29">
        <v>497.64</v>
      </c>
      <c r="E26" s="29">
        <v>168.53</v>
      </c>
      <c r="F26" s="29">
        <v>539.28</v>
      </c>
    </row>
    <row r="27" spans="1:6" x14ac:dyDescent="0.25">
      <c r="A27" s="7" t="s">
        <v>12</v>
      </c>
      <c r="B27" s="21">
        <v>349036.55</v>
      </c>
      <c r="C27" s="29">
        <v>6301.01</v>
      </c>
      <c r="D27" s="29">
        <v>13666.25</v>
      </c>
      <c r="E27" s="29">
        <v>4628.25</v>
      </c>
      <c r="F27" s="29">
        <v>14809.76</v>
      </c>
    </row>
    <row r="28" spans="1:6" x14ac:dyDescent="0.25">
      <c r="A28" s="7" t="s">
        <v>13</v>
      </c>
      <c r="B28" s="21">
        <v>15378.59</v>
      </c>
      <c r="C28" s="29">
        <v>277.62</v>
      </c>
      <c r="D28" s="29">
        <v>602.14</v>
      </c>
      <c r="E28" s="29">
        <v>203.92</v>
      </c>
      <c r="F28" s="29">
        <v>652.52</v>
      </c>
    </row>
    <row r="29" spans="1:6" x14ac:dyDescent="0.25">
      <c r="A29" s="7" t="s">
        <v>14</v>
      </c>
      <c r="B29" s="21">
        <v>0</v>
      </c>
      <c r="C29" s="29">
        <v>0</v>
      </c>
      <c r="D29" s="29">
        <v>0</v>
      </c>
      <c r="E29" s="29">
        <v>0</v>
      </c>
      <c r="F29" s="29">
        <v>0</v>
      </c>
    </row>
    <row r="30" spans="1:6" x14ac:dyDescent="0.25">
      <c r="A30" s="7" t="s">
        <v>15</v>
      </c>
      <c r="B30" s="21">
        <v>315.42</v>
      </c>
      <c r="C30" s="29">
        <v>5.69</v>
      </c>
      <c r="D30" s="29">
        <v>12.35</v>
      </c>
      <c r="E30" s="29">
        <v>4.18</v>
      </c>
      <c r="F30" s="29">
        <v>13.38</v>
      </c>
    </row>
    <row r="31" spans="1:6" x14ac:dyDescent="0.25">
      <c r="A31" s="13"/>
      <c r="B31" s="20">
        <f>SUM(C31:V31)</f>
        <v>0</v>
      </c>
      <c r="C31" s="28"/>
      <c r="D31" s="28"/>
      <c r="E31" s="28"/>
      <c r="F31" s="28"/>
    </row>
    <row r="32" spans="1:6" ht="15.75" x14ac:dyDescent="0.25">
      <c r="A32" s="14" t="s">
        <v>19</v>
      </c>
      <c r="B32" s="22">
        <v>114430.94</v>
      </c>
      <c r="C32" s="30">
        <v>3975.34</v>
      </c>
      <c r="D32" s="30">
        <v>14717.27</v>
      </c>
      <c r="E32" s="30">
        <v>3200.03</v>
      </c>
      <c r="F32" s="30">
        <f t="shared" ref="F32" si="0">+F19+F20-F23</f>
        <v>-12768.82</v>
      </c>
    </row>
    <row r="33" spans="1:6" ht="16.5" x14ac:dyDescent="0.3">
      <c r="A33" s="11" t="s">
        <v>20</v>
      </c>
      <c r="B33" s="20">
        <v>3385.54</v>
      </c>
      <c r="C33" s="28">
        <v>0.08</v>
      </c>
      <c r="D33" s="28">
        <v>0.18</v>
      </c>
      <c r="E33" s="28">
        <v>0.06</v>
      </c>
      <c r="F33" s="28">
        <v>0.2</v>
      </c>
    </row>
    <row r="34" spans="1:6" ht="16.5" x14ac:dyDescent="0.3">
      <c r="A34" s="6" t="s">
        <v>21</v>
      </c>
      <c r="B34" s="20">
        <v>15261.86</v>
      </c>
      <c r="C34" s="28">
        <v>243.1</v>
      </c>
      <c r="D34" s="28">
        <v>527.26</v>
      </c>
      <c r="E34" s="28">
        <v>178.56</v>
      </c>
      <c r="F34" s="28">
        <v>571.38</v>
      </c>
    </row>
    <row r="35" spans="1:6" x14ac:dyDescent="0.25">
      <c r="A35" s="9"/>
      <c r="B35" s="20"/>
      <c r="C35" s="28"/>
      <c r="D35" s="28"/>
      <c r="E35" s="28"/>
      <c r="F35" s="28"/>
    </row>
    <row r="36" spans="1:6" ht="15.75" x14ac:dyDescent="0.25">
      <c r="A36" s="15" t="s">
        <v>22</v>
      </c>
      <c r="B36" s="22">
        <v>102554.62</v>
      </c>
      <c r="C36" s="30">
        <v>3732.32</v>
      </c>
      <c r="D36" s="30">
        <v>14190.19</v>
      </c>
      <c r="E36" s="30">
        <v>3021.53</v>
      </c>
      <c r="F36" s="30">
        <f t="shared" ref="F36" si="1">+F32+F33-F34</f>
        <v>-13339.999999999998</v>
      </c>
    </row>
    <row r="37" spans="1:6" ht="16.5" x14ac:dyDescent="0.3">
      <c r="A37" s="6" t="s">
        <v>23</v>
      </c>
      <c r="B37" s="20">
        <v>4804.34</v>
      </c>
      <c r="C37" s="28">
        <v>39.159999999999997</v>
      </c>
      <c r="D37" s="28">
        <v>180.78</v>
      </c>
      <c r="E37" s="28">
        <v>28.77</v>
      </c>
      <c r="F37" s="28">
        <v>95.72</v>
      </c>
    </row>
    <row r="38" spans="1:6" ht="16.5" x14ac:dyDescent="0.3">
      <c r="A38" s="6" t="s">
        <v>24</v>
      </c>
      <c r="B38" s="20">
        <v>18473.560000000001</v>
      </c>
      <c r="C38" s="28">
        <v>64.8</v>
      </c>
      <c r="D38" s="28">
        <v>192.76</v>
      </c>
      <c r="E38" s="28">
        <v>47.6</v>
      </c>
      <c r="F38" s="28">
        <v>164.49</v>
      </c>
    </row>
    <row r="39" spans="1:6" x14ac:dyDescent="0.25">
      <c r="A39" s="13"/>
      <c r="B39" s="22"/>
      <c r="C39" s="31"/>
      <c r="D39" s="30"/>
      <c r="E39" s="31"/>
      <c r="F39" s="31"/>
    </row>
    <row r="40" spans="1:6" ht="16.5" thickBot="1" x14ac:dyDescent="0.3">
      <c r="A40" s="15" t="s">
        <v>25</v>
      </c>
      <c r="B40" s="23">
        <v>88885.39</v>
      </c>
      <c r="C40" s="30">
        <v>3706.68</v>
      </c>
      <c r="D40" s="30">
        <v>14178.22</v>
      </c>
      <c r="E40" s="30">
        <v>3002.69</v>
      </c>
      <c r="F40" s="30">
        <f t="shared" ref="D40:F40" si="2">+F36+F37-F38</f>
        <v>-13408.769999999999</v>
      </c>
    </row>
  </sheetData>
  <mergeCells count="3">
    <mergeCell ref="A3:A4"/>
    <mergeCell ref="B3:B4"/>
    <mergeCell ref="C3:F3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</dc:creator>
  <cp:lastModifiedBy>Mateja</cp:lastModifiedBy>
  <cp:lastPrinted>2017-04-14T05:35:08Z</cp:lastPrinted>
  <dcterms:created xsi:type="dcterms:W3CDTF">2017-04-14T05:20:44Z</dcterms:created>
  <dcterms:modified xsi:type="dcterms:W3CDTF">2017-04-14T05:35:57Z</dcterms:modified>
</cp:coreProperties>
</file>