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7935" activeTab="1"/>
  </bookViews>
  <sheets>
    <sheet name="List1" sheetId="1" r:id="rId1"/>
    <sheet name="List2" sheetId="2" r:id="rId2"/>
    <sheet name="List3" sheetId="3" r:id="rId3"/>
  </sheets>
  <definedNames>
    <definedName name="_xlnm.Print_Area" localSheetId="1">'List2'!$A$1:$H$168</definedName>
  </definedNames>
  <calcPr fullCalcOnLoad="1"/>
</workbook>
</file>

<file path=xl/sharedStrings.xml><?xml version="1.0" encoding="utf-8"?>
<sst xmlns="http://schemas.openxmlformats.org/spreadsheetml/2006/main" count="52" uniqueCount="43">
  <si>
    <t>REALIZACIJA ODHODKOV 1 - 6 / 2006</t>
  </si>
  <si>
    <t>40. Tekoči odhoki</t>
  </si>
  <si>
    <t>41. Tekoči transferi</t>
  </si>
  <si>
    <t>42. Investicijski odhodki</t>
  </si>
  <si>
    <t>43. Investicijski transferi</t>
  </si>
  <si>
    <t>ZNESKI V SIT</t>
  </si>
  <si>
    <t>STRUKTURA</t>
  </si>
  <si>
    <t>2000 Nadzorni odbor</t>
  </si>
  <si>
    <t>3000 Župan</t>
  </si>
  <si>
    <t>4004 Skupna občinska uprava</t>
  </si>
  <si>
    <t>DELEŽ</t>
  </si>
  <si>
    <t>1000 Občinski svet</t>
  </si>
  <si>
    <t>SKUPAJ</t>
  </si>
  <si>
    <t>Dohodnina</t>
  </si>
  <si>
    <t>Davki na premoženje</t>
  </si>
  <si>
    <t>Domači davki na blago in storitve</t>
  </si>
  <si>
    <t>70 Davčni prihodki</t>
  </si>
  <si>
    <t>71 Nedavčni prihodki</t>
  </si>
  <si>
    <t>72 Kapitalski prihodki</t>
  </si>
  <si>
    <t>74 Transferni prihodki</t>
  </si>
  <si>
    <t>40 Tekoči odhodki</t>
  </si>
  <si>
    <t>41 Tekoči transferi</t>
  </si>
  <si>
    <t>42 Investicijski odhodki</t>
  </si>
  <si>
    <t>43 Investicijski transferi</t>
  </si>
  <si>
    <t>REALIZACIJA PRIHODKOV JANUAR -DECEMBER 2007</t>
  </si>
  <si>
    <t>ZNESKI V EUR</t>
  </si>
  <si>
    <t>73 Prejete donacije</t>
  </si>
  <si>
    <t>Realizacija davčnih prihodkov januar - december 2007</t>
  </si>
  <si>
    <t>REALIZACIJA ODHODKOV JANUAR - DECEMBER 2007</t>
  </si>
  <si>
    <t>PORABA PO PRORAČUNSKIH UPORABNIKIH JANUAR - DECEMBER 2007</t>
  </si>
  <si>
    <t>4001 Urad župana in splošnih zadev</t>
  </si>
  <si>
    <t>4002 Oddelek za finance in analitiko</t>
  </si>
  <si>
    <t>4005 Oddelek za GIK</t>
  </si>
  <si>
    <t>4006 Oddelek za NJS</t>
  </si>
  <si>
    <t>5001 Četrt Ljudski vrt</t>
  </si>
  <si>
    <t>5002 Četrt Center</t>
  </si>
  <si>
    <t>5003 Četrt Panorama</t>
  </si>
  <si>
    <t>5004 Četrt Breg-Turnišče</t>
  </si>
  <si>
    <t>5005 Četrt Jezero</t>
  </si>
  <si>
    <t>5006 Četrt Rogoznica</t>
  </si>
  <si>
    <t>5007 Četrt Grajena</t>
  </si>
  <si>
    <t>5008 Četrt Spuhlja</t>
  </si>
  <si>
    <t>78 Prejeta sredstva iz EU</t>
  </si>
</sst>
</file>

<file path=xl/styles.xml><?xml version="1.0" encoding="utf-8"?>
<styleSheet xmlns="http://schemas.openxmlformats.org/spreadsheetml/2006/main">
  <numFmts count="25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"/>
    <numFmt numFmtId="179" formatCode="#,##0.0"/>
    <numFmt numFmtId="180" formatCode="0.0%"/>
  </numFmts>
  <fonts count="19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sz val="20.5"/>
      <name val="Arial"/>
      <family val="0"/>
    </font>
    <font>
      <sz val="16.75"/>
      <name val="Arial"/>
      <family val="0"/>
    </font>
    <font>
      <sz val="14.5"/>
      <name val="Arial"/>
      <family val="0"/>
    </font>
    <font>
      <sz val="14.25"/>
      <name val="Arial"/>
      <family val="0"/>
    </font>
    <font>
      <sz val="15.5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sz val="9.75"/>
      <name val="Arial"/>
      <family val="2"/>
    </font>
    <font>
      <sz val="12"/>
      <name val="Arial"/>
      <family val="0"/>
    </font>
    <font>
      <b/>
      <sz val="13.5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b/>
      <sz val="15.5"/>
      <name val="Arial"/>
      <family val="2"/>
    </font>
    <font>
      <sz val="11.5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4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4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Alignment="1">
      <alignment/>
    </xf>
    <xf numFmtId="178" fontId="10" fillId="0" borderId="0" xfId="0" applyNumberFormat="1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178" fontId="14" fillId="0" borderId="0" xfId="0" applyNumberFormat="1" applyFont="1" applyAlignment="1">
      <alignment/>
    </xf>
    <xf numFmtId="0" fontId="14" fillId="0" borderId="1" xfId="0" applyFont="1" applyBorder="1" applyAlignment="1">
      <alignment/>
    </xf>
    <xf numFmtId="3" fontId="14" fillId="0" borderId="1" xfId="0" applyNumberFormat="1" applyFont="1" applyBorder="1" applyAlignment="1">
      <alignment/>
    </xf>
    <xf numFmtId="178" fontId="14" fillId="0" borderId="1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Alignment="1">
      <alignment/>
    </xf>
    <xf numFmtId="178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178" fontId="14" fillId="0" borderId="0" xfId="0" applyNumberFormat="1" applyFont="1" applyAlignment="1">
      <alignment/>
    </xf>
    <xf numFmtId="0" fontId="14" fillId="0" borderId="1" xfId="0" applyFont="1" applyBorder="1" applyAlignment="1">
      <alignment/>
    </xf>
    <xf numFmtId="3" fontId="14" fillId="0" borderId="1" xfId="0" applyNumberFormat="1" applyFont="1" applyBorder="1" applyAlignment="1">
      <alignment/>
    </xf>
    <xf numFmtId="178" fontId="14" fillId="0" borderId="1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Alignment="1">
      <alignment/>
    </xf>
    <xf numFmtId="178" fontId="15" fillId="0" borderId="0" xfId="0" applyNumberFormat="1" applyFont="1" applyAlignment="1">
      <alignment/>
    </xf>
    <xf numFmtId="3" fontId="14" fillId="0" borderId="0" xfId="0" applyNumberFormat="1" applyFont="1" applyAlignment="1">
      <alignment horizontal="center"/>
    </xf>
    <xf numFmtId="178" fontId="14" fillId="0" borderId="0" xfId="0" applyNumberFormat="1" applyFont="1" applyAlignment="1">
      <alignment horizontal="center"/>
    </xf>
    <xf numFmtId="3" fontId="14" fillId="0" borderId="1" xfId="0" applyNumberFormat="1" applyFont="1" applyBorder="1" applyAlignment="1">
      <alignment horizontal="center"/>
    </xf>
    <xf numFmtId="3" fontId="15" fillId="0" borderId="0" xfId="0" applyNumberFormat="1" applyFont="1" applyAlignment="1">
      <alignment horizontal="center"/>
    </xf>
    <xf numFmtId="178" fontId="15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178" fontId="14" fillId="0" borderId="0" xfId="0" applyNumberFormat="1" applyFont="1" applyAlignment="1">
      <alignment horizontal="center"/>
    </xf>
    <xf numFmtId="3" fontId="14" fillId="0" borderId="1" xfId="0" applyNumberFormat="1" applyFont="1" applyBorder="1" applyAlignment="1">
      <alignment horizontal="center"/>
    </xf>
    <xf numFmtId="178" fontId="14" fillId="0" borderId="1" xfId="0" applyNumberFormat="1" applyFont="1" applyBorder="1" applyAlignment="1">
      <alignment horizontal="center"/>
    </xf>
    <xf numFmtId="3" fontId="15" fillId="0" borderId="0" xfId="0" applyNumberFormat="1" applyFont="1" applyAlignment="1">
      <alignment horizontal="center"/>
    </xf>
    <xf numFmtId="179" fontId="14" fillId="0" borderId="0" xfId="0" applyNumberFormat="1" applyFont="1" applyAlignment="1">
      <alignment horizontal="center"/>
    </xf>
    <xf numFmtId="4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 horizontal="center"/>
    </xf>
    <xf numFmtId="178" fontId="14" fillId="0" borderId="0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75"/>
          <c:w val="0.99725"/>
          <c:h val="0.9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List2!$C$108</c:f>
              <c:strCache>
                <c:ptCount val="1"/>
                <c:pt idx="0">
                  <c:v>ZNESKI V EUR</c:v>
                </c:pt>
              </c:strCache>
            </c:strRef>
          </c:tx>
          <c:spPr>
            <a:pattFill prst="wdDnDiag">
              <a:fgClr>
                <a:srgbClr val="C0C0C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List2!$B$109:$B$125</c:f>
              <c:strCache>
                <c:ptCount val="16"/>
                <c:pt idx="0">
                  <c:v>1000 Občinski svet</c:v>
                </c:pt>
                <c:pt idx="1">
                  <c:v>2000 Nadzorni odbor</c:v>
                </c:pt>
                <c:pt idx="2">
                  <c:v>3000 Župan</c:v>
                </c:pt>
                <c:pt idx="3">
                  <c:v>4001 Urad župana in splošnih zadev</c:v>
                </c:pt>
                <c:pt idx="4">
                  <c:v>4002 Oddelek za finance in analitiko</c:v>
                </c:pt>
                <c:pt idx="5">
                  <c:v>4004 Skupna občinska uprava</c:v>
                </c:pt>
                <c:pt idx="6">
                  <c:v>4005 Oddelek za GIK</c:v>
                </c:pt>
                <c:pt idx="7">
                  <c:v>4006 Oddelek za NJS</c:v>
                </c:pt>
                <c:pt idx="8">
                  <c:v>5001 Četrt Ljudski vrt</c:v>
                </c:pt>
                <c:pt idx="9">
                  <c:v>5002 Četrt Center</c:v>
                </c:pt>
                <c:pt idx="10">
                  <c:v>5003 Četrt Panorama</c:v>
                </c:pt>
                <c:pt idx="11">
                  <c:v>5004 Četrt Breg-Turnišče</c:v>
                </c:pt>
                <c:pt idx="12">
                  <c:v>5005 Četrt Jezero</c:v>
                </c:pt>
                <c:pt idx="13">
                  <c:v>5006 Četrt Rogoznica</c:v>
                </c:pt>
                <c:pt idx="14">
                  <c:v>5007 Četrt Grajena</c:v>
                </c:pt>
                <c:pt idx="15">
                  <c:v>5008 Četrt Spuhlja</c:v>
                </c:pt>
              </c:strCache>
            </c:strRef>
          </c:cat>
          <c:val>
            <c:numRef>
              <c:f>List2!$C$109:$C$125</c:f>
              <c:numCache>
                <c:ptCount val="16"/>
                <c:pt idx="0">
                  <c:v>453890</c:v>
                </c:pt>
                <c:pt idx="1">
                  <c:v>7456</c:v>
                </c:pt>
                <c:pt idx="2">
                  <c:v>65449</c:v>
                </c:pt>
                <c:pt idx="3">
                  <c:v>897806</c:v>
                </c:pt>
                <c:pt idx="4">
                  <c:v>1891669</c:v>
                </c:pt>
                <c:pt idx="5">
                  <c:v>4180569</c:v>
                </c:pt>
                <c:pt idx="6">
                  <c:v>6934695</c:v>
                </c:pt>
                <c:pt idx="7">
                  <c:v>7815806</c:v>
                </c:pt>
                <c:pt idx="8">
                  <c:v>7053</c:v>
                </c:pt>
                <c:pt idx="9">
                  <c:v>13110</c:v>
                </c:pt>
                <c:pt idx="10">
                  <c:v>5050</c:v>
                </c:pt>
                <c:pt idx="11">
                  <c:v>15867</c:v>
                </c:pt>
                <c:pt idx="12">
                  <c:v>34313</c:v>
                </c:pt>
                <c:pt idx="13">
                  <c:v>9883</c:v>
                </c:pt>
                <c:pt idx="14">
                  <c:v>12571</c:v>
                </c:pt>
                <c:pt idx="15">
                  <c:v>7239</c:v>
                </c:pt>
              </c:numCache>
            </c:numRef>
          </c:val>
        </c:ser>
        <c:gapWidth val="20"/>
        <c:axId val="15072487"/>
        <c:axId val="1434656"/>
      </c:barChart>
      <c:catAx>
        <c:axId val="15072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34656"/>
        <c:crosses val="autoZero"/>
        <c:auto val="1"/>
        <c:lblOffset val="100"/>
        <c:noMultiLvlLbl val="0"/>
      </c:catAx>
      <c:valAx>
        <c:axId val="1434656"/>
        <c:scaling>
          <c:orientation val="minMax"/>
          <c:max val="782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5072487"/>
        <c:crossesAt val="1"/>
        <c:crossBetween val="between"/>
        <c:dispUnits/>
        <c:majorUnit val="500000"/>
        <c:minorUnit val="1564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Realizacija odhodkov januar - december 2007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325"/>
          <c:y val="0.335"/>
          <c:w val="0.768"/>
          <c:h val="0.40475"/>
        </c:manualLayout>
      </c:layout>
      <c:pie3D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iagBrick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40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zigZ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80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List2!$B$69:$B$72</c:f>
              <c:strCache>
                <c:ptCount val="4"/>
                <c:pt idx="0">
                  <c:v>40 Tekoči odhodki</c:v>
                </c:pt>
                <c:pt idx="1">
                  <c:v>41 Tekoči transferi</c:v>
                </c:pt>
                <c:pt idx="2">
                  <c:v>42 Investicijski odhodki</c:v>
                </c:pt>
                <c:pt idx="3">
                  <c:v>43 Investicijski transferi</c:v>
                </c:pt>
              </c:strCache>
            </c:strRef>
          </c:cat>
          <c:val>
            <c:numRef>
              <c:f>List2!$C$69:$C$72</c:f>
              <c:numCache>
                <c:ptCount val="4"/>
                <c:pt idx="0">
                  <c:v>7625050</c:v>
                </c:pt>
                <c:pt idx="1">
                  <c:v>7148162</c:v>
                </c:pt>
                <c:pt idx="2">
                  <c:v>6197297</c:v>
                </c:pt>
                <c:pt idx="3">
                  <c:v>1381897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Realizacija prihodkov januar - december 2007</a:t>
            </a:r>
          </a:p>
        </c:rich>
      </c:tx>
      <c:layout>
        <c:manualLayout>
          <c:xMode val="factor"/>
          <c:yMode val="factor"/>
          <c:x val="0.023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125"/>
          <c:y val="0.09725"/>
          <c:w val="0.46125"/>
          <c:h val="0.90275"/>
        </c:manualLayout>
      </c:layout>
      <c:pie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ashUp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kVert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agBrick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8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List2!$B$4:$B$9</c:f>
              <c:strCache>
                <c:ptCount val="6"/>
                <c:pt idx="0">
                  <c:v>70 Davčni prihodki</c:v>
                </c:pt>
                <c:pt idx="1">
                  <c:v>71 Nedavčni prihodki</c:v>
                </c:pt>
                <c:pt idx="2">
                  <c:v>72 Kapitalski prihodki</c:v>
                </c:pt>
                <c:pt idx="3">
                  <c:v>73 Prejete donacije</c:v>
                </c:pt>
                <c:pt idx="4">
                  <c:v>74 Transferni prihodki</c:v>
                </c:pt>
                <c:pt idx="5">
                  <c:v>78 Prejeta sredstva iz EU</c:v>
                </c:pt>
              </c:strCache>
            </c:strRef>
          </c:cat>
          <c:val>
            <c:numRef>
              <c:f>List2!$C$4:$C$9</c:f>
              <c:numCache>
                <c:ptCount val="6"/>
                <c:pt idx="0">
                  <c:v>12479375</c:v>
                </c:pt>
                <c:pt idx="1">
                  <c:v>4929517</c:v>
                </c:pt>
                <c:pt idx="2">
                  <c:v>4154449</c:v>
                </c:pt>
                <c:pt idx="3">
                  <c:v>96750</c:v>
                </c:pt>
                <c:pt idx="4">
                  <c:v>2871962</c:v>
                </c:pt>
                <c:pt idx="5">
                  <c:v>6672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Realizacija davčnih prihodkov januar - december 2007</a:t>
            </a:r>
          </a:p>
        </c:rich>
      </c:tx>
      <c:layout>
        <c:manualLayout>
          <c:xMode val="factor"/>
          <c:yMode val="factor"/>
          <c:x val="0.011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55"/>
          <c:y val="0.1495"/>
          <c:w val="0.44525"/>
          <c:h val="0.82875"/>
        </c:manualLayout>
      </c:layout>
      <c:pieChart>
        <c:varyColors val="1"/>
        <c:ser>
          <c:idx val="0"/>
          <c:order val="0"/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70">
                <a:fgClr>
                  <a:srgbClr val="FFFFFF"/>
                </a:fgClr>
                <a:bgClr>
                  <a:srgbClr val="C0C0C0"/>
                </a:bgClr>
              </a:pattFill>
            </c:spPr>
          </c:dPt>
          <c:dPt>
            <c:idx val="1"/>
            <c:spPr>
              <a:pattFill prst="wdUp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90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List2!$B$36:$B$38</c:f>
              <c:strCache>
                <c:ptCount val="3"/>
                <c:pt idx="0">
                  <c:v>Dohodnina</c:v>
                </c:pt>
                <c:pt idx="1">
                  <c:v>Davki na premoženje</c:v>
                </c:pt>
                <c:pt idx="2">
                  <c:v>Domači davki na blago in storitve</c:v>
                </c:pt>
              </c:strCache>
            </c:strRef>
          </c:cat>
          <c:val>
            <c:numRef>
              <c:f>List2!$C$36:$C$38</c:f>
              <c:numCache>
                <c:ptCount val="3"/>
                <c:pt idx="0">
                  <c:v>9904022</c:v>
                </c:pt>
                <c:pt idx="1">
                  <c:v>2011646</c:v>
                </c:pt>
                <c:pt idx="2">
                  <c:v>563707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126</xdr:row>
      <xdr:rowOff>114300</xdr:rowOff>
    </xdr:from>
    <xdr:to>
      <xdr:col>7</xdr:col>
      <xdr:colOff>533400</xdr:colOff>
      <xdr:row>171</xdr:row>
      <xdr:rowOff>38100</xdr:rowOff>
    </xdr:to>
    <xdr:graphicFrame>
      <xdr:nvGraphicFramePr>
        <xdr:cNvPr id="1" name="Chart 1"/>
        <xdr:cNvGraphicFramePr/>
      </xdr:nvGraphicFramePr>
      <xdr:xfrm>
        <a:off x="190500" y="25965150"/>
        <a:ext cx="7248525" cy="791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73</xdr:row>
      <xdr:rowOff>76200</xdr:rowOff>
    </xdr:from>
    <xdr:to>
      <xdr:col>7</xdr:col>
      <xdr:colOff>542925</xdr:colOff>
      <xdr:row>105</xdr:row>
      <xdr:rowOff>28575</xdr:rowOff>
    </xdr:to>
    <xdr:graphicFrame>
      <xdr:nvGraphicFramePr>
        <xdr:cNvPr id="2" name="Chart 2"/>
        <xdr:cNvGraphicFramePr/>
      </xdr:nvGraphicFramePr>
      <xdr:xfrm>
        <a:off x="0" y="14277975"/>
        <a:ext cx="7448550" cy="673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10</xdr:row>
      <xdr:rowOff>9525</xdr:rowOff>
    </xdr:from>
    <xdr:to>
      <xdr:col>7</xdr:col>
      <xdr:colOff>504825</xdr:colOff>
      <xdr:row>32</xdr:row>
      <xdr:rowOff>38100</xdr:rowOff>
    </xdr:to>
    <xdr:graphicFrame>
      <xdr:nvGraphicFramePr>
        <xdr:cNvPr id="3" name="Chart 4"/>
        <xdr:cNvGraphicFramePr/>
      </xdr:nvGraphicFramePr>
      <xdr:xfrm>
        <a:off x="161925" y="2581275"/>
        <a:ext cx="7248525" cy="3705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40</xdr:row>
      <xdr:rowOff>19050</xdr:rowOff>
    </xdr:from>
    <xdr:to>
      <xdr:col>7</xdr:col>
      <xdr:colOff>514350</xdr:colOff>
      <xdr:row>63</xdr:row>
      <xdr:rowOff>0</xdr:rowOff>
    </xdr:to>
    <xdr:graphicFrame>
      <xdr:nvGraphicFramePr>
        <xdr:cNvPr id="4" name="Chart 5"/>
        <xdr:cNvGraphicFramePr/>
      </xdr:nvGraphicFramePr>
      <xdr:xfrm>
        <a:off x="180975" y="8096250"/>
        <a:ext cx="7239000" cy="3895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C41"/>
  <sheetViews>
    <sheetView workbookViewId="0" topLeftCell="A1">
      <selection activeCell="A4" sqref="A4"/>
    </sheetView>
  </sheetViews>
  <sheetFormatPr defaultColWidth="9.140625" defaultRowHeight="12.75"/>
  <cols>
    <col min="1" max="1" width="36.00390625" style="0" customWidth="1"/>
    <col min="2" max="2" width="25.8515625" style="0" customWidth="1"/>
  </cols>
  <sheetData>
    <row r="34" spans="1:2" ht="12.75">
      <c r="A34" t="s">
        <v>0</v>
      </c>
      <c r="B34" s="1"/>
    </row>
    <row r="35" spans="2:3" ht="12.75">
      <c r="B35" s="2" t="s">
        <v>5</v>
      </c>
      <c r="C35" t="s">
        <v>6</v>
      </c>
    </row>
    <row r="36" spans="1:3" ht="12.75">
      <c r="A36" t="s">
        <v>1</v>
      </c>
      <c r="B36" s="3">
        <v>723194125</v>
      </c>
      <c r="C36" s="4" t="e">
        <f>B36/$B$9*100</f>
        <v>#DIV/0!</v>
      </c>
    </row>
    <row r="37" spans="1:3" ht="12.75">
      <c r="A37" t="s">
        <v>2</v>
      </c>
      <c r="B37" s="3">
        <v>797283981</v>
      </c>
      <c r="C37" s="4" t="e">
        <f>B37/$B$9*100</f>
        <v>#DIV/0!</v>
      </c>
    </row>
    <row r="38" spans="1:3" ht="12.75">
      <c r="A38" t="s">
        <v>3</v>
      </c>
      <c r="B38" s="3">
        <v>298188036</v>
      </c>
      <c r="C38" s="4" t="e">
        <f>B38/$B$9*100</f>
        <v>#DIV/0!</v>
      </c>
    </row>
    <row r="39" spans="1:3" ht="12.75">
      <c r="A39" t="s">
        <v>4</v>
      </c>
      <c r="B39" s="3">
        <v>149032320</v>
      </c>
      <c r="C39" s="4" t="e">
        <f>B39/$B$9*100</f>
        <v>#DIV/0!</v>
      </c>
    </row>
    <row r="40" spans="2:3" ht="12.75">
      <c r="B40" s="3">
        <f>SUM(B36:B39)</f>
        <v>1967698462</v>
      </c>
      <c r="C40" s="4" t="e">
        <f>SUM(C36:C39)</f>
        <v>#DIV/0!</v>
      </c>
    </row>
    <row r="41" ht="12.75">
      <c r="B41" s="1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27"/>
  <sheetViews>
    <sheetView tabSelected="1" zoomScaleSheetLayoutView="50" workbookViewId="0" topLeftCell="A130">
      <selection activeCell="F8" sqref="F8"/>
    </sheetView>
  </sheetViews>
  <sheetFormatPr defaultColWidth="9.140625" defaultRowHeight="12.75"/>
  <cols>
    <col min="1" max="1" width="2.421875" style="0" customWidth="1"/>
    <col min="2" max="2" width="37.421875" style="0" customWidth="1"/>
    <col min="3" max="3" width="21.8515625" style="1" customWidth="1"/>
    <col min="4" max="4" width="14.421875" style="0" customWidth="1"/>
    <col min="5" max="5" width="7.140625" style="0" customWidth="1"/>
    <col min="7" max="7" width="11.140625" style="0" customWidth="1"/>
  </cols>
  <sheetData>
    <row r="1" ht="20.25" customHeight="1">
      <c r="B1" s="24" t="s">
        <v>24</v>
      </c>
    </row>
    <row r="2" ht="20.25" customHeight="1">
      <c r="B2" s="5"/>
    </row>
    <row r="3" spans="2:4" ht="20.25" customHeight="1">
      <c r="B3" s="8"/>
      <c r="C3" s="9" t="s">
        <v>25</v>
      </c>
      <c r="D3" s="10" t="s">
        <v>10</v>
      </c>
    </row>
    <row r="4" spans="2:4" ht="20.25" customHeight="1">
      <c r="B4" s="15" t="s">
        <v>16</v>
      </c>
      <c r="C4" s="35">
        <v>12479375</v>
      </c>
      <c r="D4" s="36">
        <f aca="true" t="shared" si="0" ref="D4:D9">C4/$C$10*100</f>
        <v>50.85584112458981</v>
      </c>
    </row>
    <row r="5" spans="2:4" ht="20.25" customHeight="1">
      <c r="B5" s="15" t="s">
        <v>17</v>
      </c>
      <c r="C5" s="35">
        <v>4929517</v>
      </c>
      <c r="D5" s="36">
        <f t="shared" si="0"/>
        <v>20.08872506619639</v>
      </c>
    </row>
    <row r="6" spans="2:4" ht="20.25" customHeight="1">
      <c r="B6" s="15" t="s">
        <v>18</v>
      </c>
      <c r="C6" s="35">
        <v>4154449</v>
      </c>
      <c r="D6" s="36">
        <f t="shared" si="0"/>
        <v>16.93017465251353</v>
      </c>
    </row>
    <row r="7" spans="2:4" ht="20.25" customHeight="1">
      <c r="B7" s="15" t="s">
        <v>26</v>
      </c>
      <c r="C7" s="35">
        <v>96750</v>
      </c>
      <c r="D7" s="36">
        <f t="shared" si="0"/>
        <v>0.3942747636643713</v>
      </c>
    </row>
    <row r="8" spans="2:4" ht="20.25" customHeight="1">
      <c r="B8" s="49" t="s">
        <v>19</v>
      </c>
      <c r="C8" s="50">
        <v>2871962</v>
      </c>
      <c r="D8" s="51">
        <f t="shared" si="0"/>
        <v>11.703794716310648</v>
      </c>
    </row>
    <row r="9" spans="2:4" ht="20.25" customHeight="1" thickBot="1">
      <c r="B9" s="18" t="s">
        <v>42</v>
      </c>
      <c r="C9" s="37">
        <v>6672</v>
      </c>
      <c r="D9" s="51">
        <f t="shared" si="0"/>
        <v>0.027189676725257732</v>
      </c>
    </row>
    <row r="10" spans="2:4" ht="20.25" customHeight="1" thickTop="1">
      <c r="B10" s="21" t="s">
        <v>12</v>
      </c>
      <c r="C10" s="38">
        <f>SUM(C4:C9)</f>
        <v>24538725</v>
      </c>
      <c r="D10" s="39">
        <f>SUM(D4:D9)</f>
        <v>100</v>
      </c>
    </row>
    <row r="25" ht="21.75" customHeight="1"/>
    <row r="33" ht="15.75" customHeight="1"/>
    <row r="34" spans="2:4" ht="20.25" customHeight="1">
      <c r="B34" s="24" t="s">
        <v>27</v>
      </c>
      <c r="C34" s="25"/>
      <c r="D34" s="26"/>
    </row>
    <row r="35" spans="2:4" ht="14.25" customHeight="1">
      <c r="B35" s="24"/>
      <c r="C35" s="9" t="s">
        <v>25</v>
      </c>
      <c r="D35" s="10" t="s">
        <v>10</v>
      </c>
    </row>
    <row r="36" spans="2:4" ht="20.25" customHeight="1">
      <c r="B36" s="26" t="s">
        <v>13</v>
      </c>
      <c r="C36" s="40">
        <v>9904022</v>
      </c>
      <c r="D36" s="41">
        <f>C36/$C$39*100</f>
        <v>79.36312515650825</v>
      </c>
    </row>
    <row r="37" spans="2:4" ht="20.25" customHeight="1">
      <c r="B37" s="26" t="s">
        <v>14</v>
      </c>
      <c r="C37" s="40">
        <v>2011646</v>
      </c>
      <c r="D37" s="41">
        <f>C37/$C$39*100</f>
        <v>16.119765613261883</v>
      </c>
    </row>
    <row r="38" spans="2:4" ht="20.25" customHeight="1" thickBot="1">
      <c r="B38" s="29" t="s">
        <v>15</v>
      </c>
      <c r="C38" s="42">
        <v>563707</v>
      </c>
      <c r="D38" s="43">
        <f>C38/$C$39*100</f>
        <v>4.517109230229879</v>
      </c>
    </row>
    <row r="39" spans="2:4" ht="20.25" customHeight="1" thickTop="1">
      <c r="B39" s="32" t="s">
        <v>12</v>
      </c>
      <c r="C39" s="44">
        <f>SUM(C36:C38)</f>
        <v>12479375</v>
      </c>
      <c r="D39" s="45">
        <f>SUM(D36:D38)</f>
        <v>100.00000000000001</v>
      </c>
    </row>
    <row r="59" ht="20.25" customHeight="1"/>
    <row r="60" ht="20.25" customHeight="1"/>
    <row r="66" ht="15.75" customHeight="1">
      <c r="B66" s="24" t="s">
        <v>28</v>
      </c>
    </row>
    <row r="67" ht="15.75" customHeight="1">
      <c r="B67" s="5"/>
    </row>
    <row r="68" spans="3:4" ht="15.75" customHeight="1">
      <c r="C68" s="6" t="s">
        <v>25</v>
      </c>
      <c r="D68" s="7" t="s">
        <v>10</v>
      </c>
    </row>
    <row r="69" spans="2:4" s="14" customFormat="1" ht="20.25" customHeight="1">
      <c r="B69" s="15" t="s">
        <v>20</v>
      </c>
      <c r="C69" s="16">
        <v>7625050</v>
      </c>
      <c r="D69" s="17">
        <f>C69/$C$73*100</f>
        <v>34.1128825236979</v>
      </c>
    </row>
    <row r="70" spans="2:4" s="14" customFormat="1" ht="20.25" customHeight="1">
      <c r="B70" s="15" t="s">
        <v>21</v>
      </c>
      <c r="C70" s="16">
        <v>7148162</v>
      </c>
      <c r="D70" s="17">
        <f>C70/$C$73*100</f>
        <v>31.979385127489184</v>
      </c>
    </row>
    <row r="71" spans="2:4" s="14" customFormat="1" ht="20.25" customHeight="1">
      <c r="B71" s="15" t="s">
        <v>22</v>
      </c>
      <c r="C71" s="16">
        <v>6197297</v>
      </c>
      <c r="D71" s="17">
        <f>C71/$C$73*100</f>
        <v>27.725413541611584</v>
      </c>
    </row>
    <row r="72" spans="2:4" s="14" customFormat="1" ht="20.25" customHeight="1" thickBot="1">
      <c r="B72" s="18" t="s">
        <v>23</v>
      </c>
      <c r="C72" s="19">
        <v>1381897</v>
      </c>
      <c r="D72" s="20">
        <f>C72/$C$73*100</f>
        <v>6.182318807201337</v>
      </c>
    </row>
    <row r="73" spans="2:4" s="14" customFormat="1" ht="20.25" customHeight="1" thickTop="1">
      <c r="B73" s="21" t="s">
        <v>12</v>
      </c>
      <c r="C73" s="22">
        <f>SUM(C69:C72)</f>
        <v>22352406</v>
      </c>
      <c r="D73" s="23">
        <f>SUM(D69:D72)</f>
        <v>100.00000000000001</v>
      </c>
    </row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107" spans="2:5" ht="21" customHeight="1">
      <c r="B107" s="24" t="s">
        <v>29</v>
      </c>
      <c r="C107" s="25"/>
      <c r="D107" s="26"/>
      <c r="E107" s="26"/>
    </row>
    <row r="108" spans="2:5" ht="16.5" customHeight="1">
      <c r="B108" s="26"/>
      <c r="C108" s="46" t="s">
        <v>25</v>
      </c>
      <c r="D108" s="47" t="s">
        <v>10</v>
      </c>
      <c r="E108" s="26"/>
    </row>
    <row r="109" spans="2:5" ht="19.5" customHeight="1">
      <c r="B109" s="26" t="s">
        <v>11</v>
      </c>
      <c r="C109" s="27">
        <v>453890</v>
      </c>
      <c r="D109" s="28">
        <f>C109/$C$126*100</f>
        <v>2.030607326470961</v>
      </c>
      <c r="E109" s="26"/>
    </row>
    <row r="110" spans="2:5" ht="19.5" customHeight="1">
      <c r="B110" s="26" t="s">
        <v>7</v>
      </c>
      <c r="C110" s="27">
        <v>7456</v>
      </c>
      <c r="D110" s="28">
        <f aca="true" t="shared" si="1" ref="D110:D125">C110/$C$126*100</f>
        <v>0.03335655825457156</v>
      </c>
      <c r="E110" s="26"/>
    </row>
    <row r="111" spans="2:5" ht="19.5" customHeight="1">
      <c r="B111" s="26" t="s">
        <v>8</v>
      </c>
      <c r="C111" s="27">
        <v>65449</v>
      </c>
      <c r="D111" s="28">
        <f t="shared" si="1"/>
        <v>0.29280490627728734</v>
      </c>
      <c r="E111" s="26"/>
    </row>
    <row r="112" spans="2:5" ht="19.5" customHeight="1">
      <c r="B112" s="26" t="s">
        <v>30</v>
      </c>
      <c r="C112" s="27">
        <v>897806</v>
      </c>
      <c r="D112" s="28">
        <f t="shared" si="1"/>
        <v>4.016593098216722</v>
      </c>
      <c r="E112" s="26"/>
    </row>
    <row r="113" spans="2:5" ht="19.5" customHeight="1">
      <c r="B113" s="26" t="s">
        <v>31</v>
      </c>
      <c r="C113" s="27">
        <v>1891669</v>
      </c>
      <c r="D113" s="28">
        <f t="shared" si="1"/>
        <v>8.462924784987544</v>
      </c>
      <c r="E113" s="26"/>
    </row>
    <row r="114" spans="2:5" ht="19.5" customHeight="1" hidden="1">
      <c r="B114" s="26"/>
      <c r="C114" s="27"/>
      <c r="D114" s="28"/>
      <c r="E114" s="26"/>
    </row>
    <row r="115" spans="2:5" ht="19.5" customHeight="1">
      <c r="B115" s="26" t="s">
        <v>9</v>
      </c>
      <c r="C115" s="27">
        <v>4180569</v>
      </c>
      <c r="D115" s="28">
        <f t="shared" si="1"/>
        <v>18.702976580707613</v>
      </c>
      <c r="E115" s="26"/>
    </row>
    <row r="116" spans="2:5" ht="19.5" customHeight="1">
      <c r="B116" s="26" t="s">
        <v>32</v>
      </c>
      <c r="C116" s="27">
        <v>6934695</v>
      </c>
      <c r="D116" s="28">
        <f t="shared" si="1"/>
        <v>31.024350555953077</v>
      </c>
      <c r="E116" s="26"/>
    </row>
    <row r="117" spans="2:5" ht="19.5" customHeight="1">
      <c r="B117" s="26" t="s">
        <v>33</v>
      </c>
      <c r="C117" s="27">
        <v>7815806</v>
      </c>
      <c r="D117" s="28">
        <f t="shared" si="1"/>
        <v>34.96625377486989</v>
      </c>
      <c r="E117" s="26"/>
    </row>
    <row r="118" spans="2:5" ht="19.5" customHeight="1">
      <c r="B118" s="26" t="s">
        <v>34</v>
      </c>
      <c r="C118" s="27">
        <v>7053</v>
      </c>
      <c r="D118" s="28">
        <f t="shared" si="1"/>
        <v>0.03155362196479254</v>
      </c>
      <c r="E118" s="26"/>
    </row>
    <row r="119" spans="2:5" ht="19.5" customHeight="1">
      <c r="B119" s="26" t="s">
        <v>35</v>
      </c>
      <c r="C119" s="27">
        <v>13110</v>
      </c>
      <c r="D119" s="28">
        <f t="shared" si="1"/>
        <v>0.058651351759312395</v>
      </c>
      <c r="E119" s="26"/>
    </row>
    <row r="120" spans="2:5" ht="19.5" customHeight="1">
      <c r="B120" s="26" t="s">
        <v>36</v>
      </c>
      <c r="C120" s="27">
        <v>5050</v>
      </c>
      <c r="D120" s="28">
        <f t="shared" si="1"/>
        <v>0.022592625963732082</v>
      </c>
      <c r="E120" s="26"/>
    </row>
    <row r="121" spans="2:5" ht="19.5" customHeight="1">
      <c r="B121" s="26" t="s">
        <v>37</v>
      </c>
      <c r="C121" s="27">
        <v>15867</v>
      </c>
      <c r="D121" s="28">
        <f t="shared" si="1"/>
        <v>0.07098558339931424</v>
      </c>
      <c r="E121" s="26"/>
    </row>
    <row r="122" spans="2:5" ht="19.5" customHeight="1">
      <c r="B122" s="26" t="s">
        <v>38</v>
      </c>
      <c r="C122" s="27">
        <v>34313</v>
      </c>
      <c r="D122" s="28">
        <f t="shared" si="1"/>
        <v>0.15350906429575026</v>
      </c>
      <c r="E122" s="26"/>
    </row>
    <row r="123" spans="2:5" ht="19.5" customHeight="1">
      <c r="B123" s="26" t="s">
        <v>39</v>
      </c>
      <c r="C123" s="27">
        <v>9883</v>
      </c>
      <c r="D123" s="28">
        <f t="shared" si="1"/>
        <v>0.04421444007912161</v>
      </c>
      <c r="E123" s="26"/>
    </row>
    <row r="124" spans="2:5" ht="19.5" customHeight="1">
      <c r="B124" s="48" t="s">
        <v>40</v>
      </c>
      <c r="C124" s="27">
        <v>12571</v>
      </c>
      <c r="D124" s="28">
        <f t="shared" si="1"/>
        <v>0.05623998039407445</v>
      </c>
      <c r="E124" s="26"/>
    </row>
    <row r="125" spans="2:5" ht="19.5" customHeight="1" thickBot="1">
      <c r="B125" s="29" t="s">
        <v>41</v>
      </c>
      <c r="C125" s="30">
        <v>7239</v>
      </c>
      <c r="D125" s="31">
        <f t="shared" si="1"/>
        <v>0.032385746406229016</v>
      </c>
      <c r="E125" s="26"/>
    </row>
    <row r="126" spans="2:5" ht="21" customHeight="1" thickTop="1">
      <c r="B126" s="32" t="s">
        <v>12</v>
      </c>
      <c r="C126" s="33">
        <f>SUM(C109:C125)</f>
        <v>22352426</v>
      </c>
      <c r="D126" s="34">
        <f>SUM(D109:D125)</f>
        <v>99.99999999999999</v>
      </c>
      <c r="E126" s="26"/>
    </row>
    <row r="127" spans="2:4" ht="14.25" customHeight="1">
      <c r="B127" s="11"/>
      <c r="C127" s="12"/>
      <c r="D127" s="13"/>
    </row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</sheetData>
  <printOptions/>
  <pageMargins left="0.6692913385826772" right="0.35433070866141736" top="0.6692913385826772" bottom="0.4724409448818898" header="0.2362204724409449" footer="0"/>
  <pageSetup horizontalDpi="600" verticalDpi="600" orientation="portrait" paperSize="9" scale="80" r:id="rId2"/>
  <rowBreaks count="3" manualBreakCount="3">
    <brk id="64" max="7" man="1"/>
    <brk id="106" max="7" man="1"/>
    <brk id="168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 Ptuj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Strelec</dc:creator>
  <cp:keywords/>
  <dc:description/>
  <cp:lastModifiedBy>TFaric</cp:lastModifiedBy>
  <cp:lastPrinted>2008-03-26T13:57:26Z</cp:lastPrinted>
  <dcterms:created xsi:type="dcterms:W3CDTF">2006-07-10T10:58:08Z</dcterms:created>
  <dcterms:modified xsi:type="dcterms:W3CDTF">2008-04-09T08:11:16Z</dcterms:modified>
  <cp:category/>
  <cp:version/>
  <cp:contentType/>
  <cp:contentStatus/>
</cp:coreProperties>
</file>