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<sst xmlns="http://schemas.openxmlformats.org/spreadsheetml/2006/main" count="48" uniqueCount="47">
  <si>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ŠT.</t>
  </si>
  <si>
    <t>PROGRAMA</t>
  </si>
  <si>
    <t>NAZIV PROJEKTA</t>
  </si>
  <si>
    <t>VREDNOST</t>
  </si>
  <si>
    <t xml:space="preserve"> V EUR</t>
  </si>
  <si>
    <t>OB175-07-0017</t>
  </si>
  <si>
    <t>Medobčinski inšpektorat</t>
  </si>
  <si>
    <t xml:space="preserve">PROJEKTA </t>
  </si>
  <si>
    <t>Prostovoljno gasilsko 
društvo Prevalje</t>
  </si>
  <si>
    <t xml:space="preserve">Priloga, viri financiranja </t>
  </si>
  <si>
    <t>DRŽAV.sred.</t>
  </si>
  <si>
    <t xml:space="preserve">Gozdne ceste </t>
  </si>
  <si>
    <t xml:space="preserve">Medobčinska uprava </t>
  </si>
  <si>
    <t>OB175-10-0020</t>
  </si>
  <si>
    <t>Sanacija plazov</t>
  </si>
  <si>
    <t xml:space="preserve">Tržne najemnine </t>
  </si>
  <si>
    <t xml:space="preserve"> </t>
  </si>
  <si>
    <t xml:space="preserve">Zavod za zposlovanje Javna dela </t>
  </si>
  <si>
    <t>INVEST.MOP in MGRT</t>
  </si>
  <si>
    <t>OB175-16-0001</t>
  </si>
  <si>
    <t>OB175-16-0003</t>
  </si>
  <si>
    <t>Igralni prostor Peca-nature Game</t>
  </si>
  <si>
    <t>Prejeta sredstva iz državnega proračuna iz sredstev proračuna EU</t>
  </si>
  <si>
    <t>Prejeta sredstva iz državnega proračuna iz proračuna EU iz kohezijskega sklada</t>
  </si>
  <si>
    <t xml:space="preserve">Prejeta sredstva iz državnega proračuna iz sredstev proračuna EU iz strukturnih skladov </t>
  </si>
  <si>
    <t xml:space="preserve">Prejeta sredstva iz državnega proračuna iz sredstev proračuna EU za izvajanje skupne kmetijske politike </t>
  </si>
  <si>
    <t>TEKOČ.PRO.</t>
  </si>
  <si>
    <t>4=5+6+7+8+9+10+11</t>
  </si>
  <si>
    <t>OB175-17-0003</t>
  </si>
  <si>
    <t xml:space="preserve">kredit </t>
  </si>
  <si>
    <t>OB175-07-0063</t>
  </si>
  <si>
    <t>Celostna prometna strategija</t>
  </si>
  <si>
    <t>Ureditev cestnih povezav na območju Brinjeve gore</t>
  </si>
  <si>
    <t>SOFINANCIRANJE PROJEKTOV V LETU 2019</t>
  </si>
  <si>
    <t>Lastna 
sredstva 2019</t>
  </si>
  <si>
    <t>Pumptrack poligon</t>
  </si>
  <si>
    <t xml:space="preserve">Fundacija za šport </t>
  </si>
  <si>
    <t>OB175-17-0005</t>
  </si>
  <si>
    <t>OB175-18-0003</t>
  </si>
  <si>
    <t>Oprema športne dorane in igrišč</t>
  </si>
  <si>
    <t>OB175-07-0039</t>
  </si>
  <si>
    <t>Odvodnjavanje in čiščenje odpadne vode v porečju Meže</t>
  </si>
  <si>
    <t>OB175-13-0002</t>
  </si>
  <si>
    <t>Ureditev cestnih povezav na območju Jamnice</t>
  </si>
  <si>
    <t>Naravno-kulturno doživetje Geoparka Karavanke</t>
  </si>
  <si>
    <t>kredit
 Ministrstvo</t>
  </si>
  <si>
    <t>Turistični produkti v MD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</si>
</sst>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9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2.00390625" style="0" customWidth="1"/>
    <col min="2" max="2" width="35.00390625" style="0" customWidth="1"/>
    <col min="3" max="3" width="10.8515625" style="0" bestFit="1" customWidth="1"/>
    <col min="4" max="4" width="15.421875" style="0" customWidth="1"/>
    <col min="5" max="5" width="10.00390625" style="0" bestFit="1" customWidth="1"/>
    <col min="6" max="6" width="9.7109375" style="0" bestFit="1" customWidth="1"/>
    <col min="7" max="7" width="8.7109375" style="0" bestFit="1" customWidth="1"/>
    <col min="8" max="8" width="8.7109375" style="0" customWidth="1"/>
    <col min="9" max="9" width="10.00390625" style="0" bestFit="1" customWidth="1"/>
    <col min="10" max="10" width="10.00390625" style="0" customWidth="1"/>
    <col min="11" max="11" width="11.7109375" style="0" bestFit="1" customWidth="1"/>
    <col min="12" max="13" width="11.7109375" style="0" customWidth="1"/>
    <col min="14" max="14" width="10.140625" style="0" customWidth="1"/>
    <col min="15" max="15" width="11.7109375" style="0" bestFit="1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.25" customHeight="1">
      <c r="A6" s="1" t="s">
        <v>16</v>
      </c>
      <c r="B6" s="1"/>
      <c r="C6" s="1"/>
      <c r="D6" s="1"/>
      <c r="E6" s="1"/>
      <c r="F6" s="1"/>
      <c r="G6" s="1"/>
      <c r="H6" s="1"/>
      <c r="I6" s="1"/>
      <c r="J6" s="1"/>
    </row>
    <row r="7" spans="1:14" ht="18.75" customHeight="1">
      <c r="A7" s="37" t="s">
        <v>33</v>
      </c>
      <c r="B7" s="37"/>
      <c r="C7" s="37"/>
      <c r="D7" s="37"/>
      <c r="E7" s="37"/>
      <c r="F7" s="3"/>
      <c r="G7" s="3"/>
      <c r="H7" s="3"/>
      <c r="I7" s="3"/>
      <c r="J7" s="3"/>
      <c r="K7" s="11"/>
      <c r="L7" s="11"/>
      <c r="M7" s="11"/>
      <c r="N7" s="11"/>
    </row>
    <row r="8" spans="1:14" ht="18.75" customHeight="1">
      <c r="A8" s="3">
        <v>1</v>
      </c>
      <c r="B8" s="3">
        <v>2</v>
      </c>
      <c r="C8" s="3">
        <v>3</v>
      </c>
      <c r="D8" s="3" t="s">
        <v>27</v>
      </c>
      <c r="E8" s="3">
        <v>5</v>
      </c>
      <c r="F8" s="3">
        <v>6</v>
      </c>
      <c r="G8" s="3">
        <v>7</v>
      </c>
      <c r="H8" s="3"/>
      <c r="I8" s="3"/>
      <c r="J8" s="3"/>
      <c r="K8" s="11">
        <v>8</v>
      </c>
      <c r="L8" s="11"/>
      <c r="M8" s="11">
        <v>9</v>
      </c>
      <c r="N8" s="11"/>
    </row>
    <row r="9" spans="1:14" ht="18.75" customHeight="1">
      <c r="A9" s="12" t="s">
        <v>0</v>
      </c>
      <c r="B9" s="37" t="s">
        <v>2</v>
      </c>
      <c r="C9" s="13" t="s">
        <v>3</v>
      </c>
      <c r="D9" s="12" t="s">
        <v>3</v>
      </c>
      <c r="E9" s="35" t="s">
        <v>10</v>
      </c>
      <c r="F9" s="36"/>
      <c r="G9" s="21"/>
      <c r="H9" s="21"/>
      <c r="I9" s="21"/>
      <c r="J9" s="21"/>
      <c r="K9" s="11"/>
      <c r="L9" s="11"/>
      <c r="M9" s="11"/>
      <c r="N9" s="11"/>
    </row>
    <row r="10" spans="1:14" ht="63" customHeight="1">
      <c r="A10" s="12" t="s">
        <v>1</v>
      </c>
      <c r="B10" s="37"/>
      <c r="C10" s="13" t="s">
        <v>7</v>
      </c>
      <c r="D10" s="13" t="s">
        <v>4</v>
      </c>
      <c r="E10" s="12" t="s">
        <v>18</v>
      </c>
      <c r="F10" s="12" t="s">
        <v>26</v>
      </c>
      <c r="G10" s="13">
        <v>741101</v>
      </c>
      <c r="H10" s="13">
        <v>782102</v>
      </c>
      <c r="I10" s="13">
        <v>741301</v>
      </c>
      <c r="J10" s="13">
        <v>740001</v>
      </c>
      <c r="K10" s="29" t="s">
        <v>34</v>
      </c>
      <c r="L10" s="29" t="s">
        <v>36</v>
      </c>
      <c r="M10" s="29" t="s">
        <v>45</v>
      </c>
      <c r="N10" s="30" t="s">
        <v>29</v>
      </c>
    </row>
    <row r="11" spans="1:14" ht="22.5">
      <c r="A11" s="2" t="s">
        <v>5</v>
      </c>
      <c r="B11" s="15" t="s">
        <v>8</v>
      </c>
      <c r="C11" s="10">
        <v>9000</v>
      </c>
      <c r="D11" s="10">
        <v>9000</v>
      </c>
      <c r="E11" s="4"/>
      <c r="F11" s="4">
        <v>9000</v>
      </c>
      <c r="G11" s="4"/>
      <c r="H11" s="4"/>
      <c r="I11" s="4"/>
      <c r="J11" s="4"/>
      <c r="K11" s="2"/>
      <c r="L11" s="2"/>
      <c r="M11" s="11"/>
      <c r="N11" s="11"/>
    </row>
    <row r="12" spans="1:14" ht="12.75">
      <c r="A12" s="2" t="s">
        <v>13</v>
      </c>
      <c r="B12" s="14" t="s">
        <v>14</v>
      </c>
      <c r="C12" s="10">
        <v>896750.82</v>
      </c>
      <c r="D12" s="10">
        <v>738754.72</v>
      </c>
      <c r="E12" s="4">
        <v>738754.72</v>
      </c>
      <c r="F12" s="4"/>
      <c r="G12" s="4"/>
      <c r="H12" s="4"/>
      <c r="I12" s="4"/>
      <c r="J12" s="4"/>
      <c r="K12" s="4">
        <f>C12-E12</f>
        <v>157996.09999999998</v>
      </c>
      <c r="L12" s="4"/>
      <c r="M12" s="11"/>
      <c r="N12" s="11"/>
    </row>
    <row r="13" spans="1:14" ht="12.75">
      <c r="A13" s="2" t="s">
        <v>28</v>
      </c>
      <c r="B13" s="14" t="s">
        <v>32</v>
      </c>
      <c r="C13" s="10">
        <v>139446.92</v>
      </c>
      <c r="D13" s="10">
        <f>E13+M13</f>
        <v>124400</v>
      </c>
      <c r="E13" s="4">
        <v>112200</v>
      </c>
      <c r="F13" s="4"/>
      <c r="G13" s="4"/>
      <c r="H13" s="4"/>
      <c r="I13" s="4"/>
      <c r="J13" s="4"/>
      <c r="K13" s="4"/>
      <c r="L13" s="4"/>
      <c r="M13" s="4">
        <v>12200</v>
      </c>
      <c r="N13" s="4"/>
    </row>
    <row r="14" spans="1:14" ht="12.75">
      <c r="A14" s="2" t="s">
        <v>42</v>
      </c>
      <c r="B14" s="14" t="s">
        <v>43</v>
      </c>
      <c r="C14" s="10">
        <v>125000</v>
      </c>
      <c r="D14" s="10">
        <v>100000</v>
      </c>
      <c r="E14" s="4"/>
      <c r="F14" s="4"/>
      <c r="G14" s="4"/>
      <c r="H14" s="4"/>
      <c r="I14" s="4"/>
      <c r="J14" s="4"/>
      <c r="K14" s="4">
        <f>C14-D14</f>
        <v>25000</v>
      </c>
      <c r="L14" s="4"/>
      <c r="M14" s="4">
        <v>100000</v>
      </c>
      <c r="N14" s="4"/>
    </row>
    <row r="15" spans="1:14" s="32" customFormat="1" ht="12.75">
      <c r="A15" s="2" t="s">
        <v>30</v>
      </c>
      <c r="B15" s="14" t="s">
        <v>31</v>
      </c>
      <c r="C15" s="10">
        <v>89256.4</v>
      </c>
      <c r="D15" s="10">
        <v>74101.26</v>
      </c>
      <c r="E15" s="4">
        <v>74101.26</v>
      </c>
      <c r="F15" s="4"/>
      <c r="G15" s="4"/>
      <c r="H15" s="4"/>
      <c r="I15" s="4"/>
      <c r="J15" s="4"/>
      <c r="K15" s="4">
        <f>+C15-E15</f>
        <v>15155.14</v>
      </c>
      <c r="L15" s="4"/>
      <c r="M15" s="4">
        <v>0</v>
      </c>
      <c r="N15" s="31"/>
    </row>
    <row r="16" spans="1:14" ht="12.75">
      <c r="A16" s="2" t="s">
        <v>40</v>
      </c>
      <c r="B16" s="14" t="s">
        <v>41</v>
      </c>
      <c r="C16" s="10">
        <v>4293489</v>
      </c>
      <c r="D16" s="10">
        <f>I16+J16</f>
        <v>3397741.87</v>
      </c>
      <c r="E16" s="4"/>
      <c r="F16" s="4"/>
      <c r="G16" s="4"/>
      <c r="H16" s="4"/>
      <c r="I16" s="4">
        <v>2718193.5</v>
      </c>
      <c r="J16" s="4">
        <v>679548.37</v>
      </c>
      <c r="K16" s="4"/>
      <c r="L16" s="4"/>
      <c r="M16" s="4">
        <v>0</v>
      </c>
      <c r="N16" s="4">
        <v>895747</v>
      </c>
    </row>
    <row r="17" spans="1:14" s="32" customFormat="1" ht="12.75">
      <c r="A17" s="2" t="s">
        <v>19</v>
      </c>
      <c r="B17" s="14" t="s">
        <v>44</v>
      </c>
      <c r="C17" s="10">
        <v>75473</v>
      </c>
      <c r="D17" s="10">
        <v>0</v>
      </c>
      <c r="E17" s="4"/>
      <c r="F17" s="4"/>
      <c r="G17" s="4"/>
      <c r="H17" s="4">
        <v>68893.79</v>
      </c>
      <c r="I17" s="4"/>
      <c r="J17" s="4"/>
      <c r="K17" s="4">
        <f>C17-H17</f>
        <v>6579.210000000006</v>
      </c>
      <c r="L17" s="4"/>
      <c r="M17" s="4"/>
      <c r="N17" s="31"/>
    </row>
    <row r="18" spans="1:14" s="32" customFormat="1" ht="12.75">
      <c r="A18" s="2" t="s">
        <v>20</v>
      </c>
      <c r="B18" s="14" t="s">
        <v>21</v>
      </c>
      <c r="C18" s="10">
        <v>288400</v>
      </c>
      <c r="D18" s="10">
        <v>0</v>
      </c>
      <c r="E18" s="4"/>
      <c r="F18" s="4"/>
      <c r="G18" s="4"/>
      <c r="H18" s="4">
        <v>230108.26</v>
      </c>
      <c r="I18" s="4"/>
      <c r="J18" s="4"/>
      <c r="K18" s="4">
        <f>C18-H18</f>
        <v>58291.73999999999</v>
      </c>
      <c r="L18" s="4"/>
      <c r="M18" s="4"/>
      <c r="N18" s="31"/>
    </row>
    <row r="19" spans="1:14" ht="12.75">
      <c r="A19" s="2" t="s">
        <v>37</v>
      </c>
      <c r="B19" s="14" t="s">
        <v>35</v>
      </c>
      <c r="C19" s="10">
        <v>66051</v>
      </c>
      <c r="D19" s="10">
        <v>27000</v>
      </c>
      <c r="E19" s="4"/>
      <c r="F19" s="4"/>
      <c r="G19" s="4"/>
      <c r="H19" s="4"/>
      <c r="I19" s="4"/>
      <c r="J19" s="4"/>
      <c r="K19" s="4">
        <f>C19-L19</f>
        <v>39051</v>
      </c>
      <c r="L19" s="4">
        <v>27000</v>
      </c>
      <c r="M19" s="4"/>
      <c r="N19" s="4"/>
    </row>
    <row r="20" spans="1:14" ht="12.75">
      <c r="A20" s="2" t="s">
        <v>38</v>
      </c>
      <c r="B20" s="14" t="s">
        <v>39</v>
      </c>
      <c r="C20" s="10">
        <v>76097.49</v>
      </c>
      <c r="D20" s="10">
        <v>31150</v>
      </c>
      <c r="E20" s="4"/>
      <c r="F20" s="4"/>
      <c r="G20" s="4"/>
      <c r="H20" s="4"/>
      <c r="I20" s="4"/>
      <c r="J20" s="4"/>
      <c r="K20" s="4">
        <f>C20-L20</f>
        <v>44947.490000000005</v>
      </c>
      <c r="L20" s="4">
        <v>31150</v>
      </c>
      <c r="M20" s="4"/>
      <c r="N20" s="4"/>
    </row>
    <row r="21" spans="1:14" ht="12.75">
      <c r="A21" s="2"/>
      <c r="B21" s="15" t="s">
        <v>11</v>
      </c>
      <c r="C21" s="10">
        <v>92000</v>
      </c>
      <c r="D21" s="10">
        <v>12000</v>
      </c>
      <c r="E21" s="4"/>
      <c r="F21" s="4">
        <v>12000</v>
      </c>
      <c r="G21" s="4"/>
      <c r="H21" s="4"/>
      <c r="I21" s="4"/>
      <c r="J21" s="4"/>
      <c r="K21" s="4">
        <f>+C21-F21</f>
        <v>80000</v>
      </c>
      <c r="L21" s="4"/>
      <c r="M21" s="4"/>
      <c r="N21" s="4"/>
    </row>
    <row r="22" spans="1:14" ht="12.75">
      <c r="A22" s="2"/>
      <c r="B22" s="15" t="s">
        <v>17</v>
      </c>
      <c r="C22" s="10">
        <v>40823.84</v>
      </c>
      <c r="D22" s="4">
        <v>23156.99</v>
      </c>
      <c r="E22" s="4"/>
      <c r="F22" s="4">
        <v>23156.99</v>
      </c>
      <c r="G22" s="4"/>
      <c r="H22" s="4"/>
      <c r="I22" s="4"/>
      <c r="J22" s="4"/>
      <c r="K22" s="4">
        <f>C22-F22</f>
        <v>17666.849999999995</v>
      </c>
      <c r="L22" s="2"/>
      <c r="M22" s="4"/>
      <c r="N22" s="4"/>
    </row>
    <row r="23" spans="1:14" ht="12.75">
      <c r="A23" s="2"/>
      <c r="B23" s="14" t="s">
        <v>12</v>
      </c>
      <c r="C23" s="10">
        <v>54207.32</v>
      </c>
      <c r="D23" s="10">
        <f>+C23/2*1</f>
        <v>27103.66</v>
      </c>
      <c r="E23" s="4"/>
      <c r="F23" s="4">
        <f>+D23</f>
        <v>27103.66</v>
      </c>
      <c r="G23" s="4"/>
      <c r="H23" s="4"/>
      <c r="I23" s="4"/>
      <c r="J23" s="4"/>
      <c r="K23" s="4">
        <f>+C23-D23</f>
        <v>27103.66</v>
      </c>
      <c r="L23" s="4"/>
      <c r="M23" s="4"/>
      <c r="N23" s="4"/>
    </row>
    <row r="24" spans="1:14" ht="12.75">
      <c r="A24" s="2"/>
      <c r="B24" s="14" t="s">
        <v>6</v>
      </c>
      <c r="C24" s="10">
        <v>14440.47</v>
      </c>
      <c r="D24" s="10">
        <f>+C24/2*1</f>
        <v>7220.235</v>
      </c>
      <c r="E24" s="4"/>
      <c r="F24" s="4">
        <f>+D24</f>
        <v>7220.235</v>
      </c>
      <c r="G24" s="4"/>
      <c r="H24" s="4"/>
      <c r="I24" s="4"/>
      <c r="J24" s="4"/>
      <c r="K24" s="4">
        <f>+C24-D24</f>
        <v>7220.235</v>
      </c>
      <c r="L24" s="4"/>
      <c r="M24" s="4"/>
      <c r="N24" s="4"/>
    </row>
    <row r="25" spans="1:14" ht="12.75">
      <c r="A25" s="2"/>
      <c r="B25" s="15" t="s">
        <v>15</v>
      </c>
      <c r="C25" s="10">
        <v>10000</v>
      </c>
      <c r="D25" s="10">
        <v>10000</v>
      </c>
      <c r="E25" s="4"/>
      <c r="F25" s="4">
        <v>10000</v>
      </c>
      <c r="G25" s="4"/>
      <c r="H25" s="4"/>
      <c r="I25" s="4"/>
      <c r="J25" s="4"/>
      <c r="K25" s="2"/>
      <c r="L25" s="2"/>
      <c r="M25" s="4"/>
      <c r="N25" s="4"/>
    </row>
    <row r="26" spans="1:14" ht="12.75">
      <c r="A26" s="2"/>
      <c r="B26" s="15" t="s">
        <v>46</v>
      </c>
      <c r="C26" s="10"/>
      <c r="D26" s="10">
        <v>19000</v>
      </c>
      <c r="E26" s="4"/>
      <c r="F26" s="4"/>
      <c r="G26" s="4">
        <v>19000</v>
      </c>
      <c r="H26" s="4"/>
      <c r="I26" s="4"/>
      <c r="J26" s="4"/>
      <c r="K26" s="2"/>
      <c r="L26" s="2"/>
      <c r="M26" s="4"/>
      <c r="N26" s="4"/>
    </row>
    <row r="27" spans="1:14" ht="12.75">
      <c r="A27" s="2"/>
      <c r="B27" s="15"/>
      <c r="C27" s="10"/>
      <c r="D27" s="10"/>
      <c r="E27" s="4"/>
      <c r="F27" s="4"/>
      <c r="G27" s="4"/>
      <c r="H27" s="4"/>
      <c r="I27" s="4"/>
      <c r="J27" s="4"/>
      <c r="K27" s="2"/>
      <c r="L27" s="2"/>
      <c r="M27" s="4"/>
      <c r="N27" s="4"/>
    </row>
    <row r="28" spans="1:14" ht="12.75">
      <c r="A28" s="2"/>
      <c r="B28" s="15"/>
      <c r="C28" s="10"/>
      <c r="D28" s="10"/>
      <c r="E28" s="4"/>
      <c r="F28" s="4"/>
      <c r="G28" s="4"/>
      <c r="H28" s="4"/>
      <c r="I28" s="4"/>
      <c r="J28" s="4"/>
      <c r="K28" s="2"/>
      <c r="L28" s="2"/>
      <c r="M28" s="4"/>
      <c r="N28" s="4"/>
    </row>
    <row r="29" spans="1:15" ht="12.75">
      <c r="A29" s="2"/>
      <c r="B29" s="2"/>
      <c r="C29" s="4"/>
      <c r="D29" s="4">
        <f>SUM(D11:D28)</f>
        <v>4600628.735</v>
      </c>
      <c r="E29" s="4">
        <f>SUM(E11:E28)</f>
        <v>925055.98</v>
      </c>
      <c r="F29" s="4">
        <f>SUM(F11:F28)</f>
        <v>88480.88500000001</v>
      </c>
      <c r="G29" s="4">
        <v>19000</v>
      </c>
      <c r="H29" s="4">
        <f>H17+H18</f>
        <v>299002.05</v>
      </c>
      <c r="I29" s="4">
        <f>I16</f>
        <v>2718193.5</v>
      </c>
      <c r="J29" s="4">
        <f>J16</f>
        <v>679548.37</v>
      </c>
      <c r="K29" s="4">
        <f>SUM(K12:K28)</f>
        <v>479011.42499999993</v>
      </c>
      <c r="L29" s="4">
        <f>L19+L20</f>
        <v>58150</v>
      </c>
      <c r="M29" s="4">
        <f>+SUM(M12:M15)</f>
        <v>112200</v>
      </c>
      <c r="N29" s="4">
        <f>N16</f>
        <v>895747</v>
      </c>
      <c r="O29" s="16"/>
    </row>
    <row r="30" spans="1:15" ht="12.75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6">
        <f>E29+F29+G29+I29+L29+M29+J29</f>
        <v>4600628.735</v>
      </c>
    </row>
    <row r="31" spans="1:14" ht="12.75">
      <c r="A31" s="34"/>
      <c r="B31" s="34"/>
      <c r="C31" s="34"/>
      <c r="D31" s="34"/>
      <c r="E31" s="34"/>
      <c r="F31" s="34"/>
      <c r="G31" s="34"/>
      <c r="H31" s="2"/>
      <c r="I31" s="2"/>
      <c r="J31" s="2"/>
      <c r="K31" s="2"/>
      <c r="L31" s="2"/>
      <c r="M31" s="11"/>
      <c r="N31" s="11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11"/>
      <c r="L32" s="11"/>
      <c r="M32" s="11"/>
      <c r="N32" s="11"/>
    </row>
    <row r="33" spans="1:14" ht="12.75">
      <c r="A33" s="34"/>
      <c r="B33" s="34"/>
      <c r="C33" s="2"/>
      <c r="D33" s="2"/>
      <c r="E33" s="2"/>
      <c r="F33" s="2"/>
      <c r="G33" s="2"/>
      <c r="H33" s="2"/>
      <c r="I33" s="2"/>
      <c r="J33" s="2"/>
      <c r="K33" s="11"/>
      <c r="L33" s="33">
        <f>D29-O30</f>
        <v>0</v>
      </c>
      <c r="M33" s="11"/>
      <c r="N33" s="11"/>
    </row>
    <row r="34" spans="1:10" ht="51.75" customHeight="1">
      <c r="A34" s="7" t="s">
        <v>9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51.75" customHeight="1">
      <c r="A35" s="22">
        <v>741</v>
      </c>
      <c r="B35" s="22" t="s">
        <v>22</v>
      </c>
      <c r="C35" s="22"/>
      <c r="D35" s="22"/>
      <c r="E35" s="22"/>
      <c r="F35" s="22"/>
      <c r="G35" s="22"/>
      <c r="H35" s="22"/>
      <c r="I35" s="22"/>
      <c r="J35" s="22"/>
    </row>
    <row r="36" spans="1:10" ht="20.25" customHeight="1">
      <c r="A36" s="28">
        <v>741100</v>
      </c>
      <c r="B36" s="22" t="s">
        <v>25</v>
      </c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>
        <v>741200</v>
      </c>
      <c r="B37" s="22" t="s">
        <v>24</v>
      </c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22">
        <v>741300</v>
      </c>
      <c r="B38" s="22" t="s">
        <v>23</v>
      </c>
      <c r="C38" s="25"/>
      <c r="D38" s="24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6"/>
      <c r="D39" s="27"/>
      <c r="E39" s="27"/>
      <c r="F39" s="27"/>
      <c r="G39" s="27"/>
      <c r="H39" s="27"/>
      <c r="I39" s="27"/>
      <c r="J39" s="27"/>
    </row>
    <row r="40" spans="1:10" ht="12.75">
      <c r="A40" s="5"/>
      <c r="B40" s="5"/>
      <c r="C40" s="18"/>
      <c r="D40" s="8"/>
      <c r="E40" s="8"/>
      <c r="F40" s="8"/>
      <c r="G40" s="8"/>
      <c r="H40" s="8"/>
      <c r="I40" s="8"/>
      <c r="J40" s="8"/>
    </row>
    <row r="41" spans="1:10" ht="12.75">
      <c r="A41" s="6"/>
      <c r="B41" s="6"/>
      <c r="C41" s="17"/>
      <c r="D41" s="6"/>
      <c r="E41" s="6"/>
      <c r="F41" s="6"/>
      <c r="G41" s="6"/>
      <c r="H41" s="6"/>
      <c r="I41" s="6"/>
      <c r="J41" s="6"/>
    </row>
    <row r="42" spans="1:10" ht="12.75">
      <c r="A42" s="9"/>
      <c r="B42" s="9"/>
      <c r="C42" s="19"/>
      <c r="D42" s="9"/>
      <c r="E42" s="9"/>
      <c r="F42" s="9"/>
      <c r="G42" s="9"/>
      <c r="H42" s="9"/>
      <c r="I42" s="9"/>
      <c r="J42" s="9"/>
    </row>
    <row r="43" ht="12.75">
      <c r="C43" s="16"/>
    </row>
    <row r="44" ht="12.75">
      <c r="C44" s="16"/>
    </row>
    <row r="45" ht="12.75">
      <c r="C45" s="16"/>
    </row>
    <row r="47" ht="12.75">
      <c r="C47" s="16"/>
    </row>
    <row r="48" ht="12.75">
      <c r="C48" s="20"/>
    </row>
    <row r="49" ht="12.75">
      <c r="C49" s="16"/>
    </row>
  </sheetData>
  <mergeCells count="5">
    <mergeCell ref="A31:G31"/>
    <mergeCell ref="A33:B33"/>
    <mergeCell ref="E9:F9"/>
    <mergeCell ref="A7:E7"/>
    <mergeCell ref="B9:B10"/>
  </mergeCells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2019-01-17T07:01:24Z</cp:lastPrinted>
  <dcterms:created xsi:type="dcterms:W3CDTF">2010-06-01T09:49:57Z</dcterms:created>
  <dcterms:modified xsi:type="dcterms:W3CDTF">2019-01-22T07:48:31Z</dcterms:modified>
  <cp:category/>
  <cp:version/>
  <cp:contentType/>
  <cp:contentStatus/>
</cp:coreProperties>
</file>