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195" windowHeight="90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List1!$A$1:$P$276</definedName>
    <definedName name="_xlnm.Print_Titles" localSheetId="0">List1!$3:$4</definedName>
  </definedNames>
  <calcPr calcId="145621" fullCalcOnLoad="1"/>
</workbook>
</file>

<file path=xl/calcChain.xml><?xml version="1.0" encoding="utf-8"?>
<calcChain xmlns="http://schemas.openxmlformats.org/spreadsheetml/2006/main">
  <c r="Q9" i="1" l="1"/>
  <c r="R9" i="1"/>
  <c r="Q11" i="1"/>
  <c r="R11" i="1"/>
  <c r="Q12" i="1"/>
  <c r="R12" i="1"/>
  <c r="Q13" i="1"/>
  <c r="R13" i="1"/>
  <c r="Q14" i="1"/>
  <c r="R14" i="1"/>
  <c r="Q16" i="1"/>
  <c r="R16" i="1"/>
  <c r="Q17" i="1"/>
  <c r="R17" i="1"/>
  <c r="Q18" i="1"/>
  <c r="R18" i="1"/>
  <c r="Q19" i="1"/>
  <c r="R19" i="1"/>
  <c r="Q21" i="1"/>
  <c r="R21" i="1"/>
  <c r="Q22" i="1"/>
  <c r="R22" i="1"/>
  <c r="Q23" i="1"/>
  <c r="R23" i="1"/>
  <c r="Q24" i="1"/>
  <c r="R24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6" i="1"/>
  <c r="R56" i="1"/>
  <c r="Q57" i="1"/>
  <c r="R57" i="1"/>
  <c r="Q58" i="1"/>
  <c r="R58" i="1"/>
  <c r="Q59" i="1"/>
  <c r="R59" i="1"/>
  <c r="Q60" i="1"/>
  <c r="R60" i="1"/>
  <c r="Q61" i="1"/>
  <c r="R61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5" i="1"/>
  <c r="R105" i="1"/>
  <c r="Q106" i="1"/>
  <c r="R106" i="1"/>
  <c r="Q107" i="1"/>
  <c r="R107" i="1"/>
  <c r="Q108" i="1"/>
  <c r="R108" i="1"/>
  <c r="Q110" i="1"/>
  <c r="R110" i="1"/>
  <c r="Q111" i="1"/>
  <c r="R111" i="1"/>
  <c r="Q112" i="1"/>
  <c r="R112" i="1"/>
  <c r="Q113" i="1"/>
  <c r="R113" i="1"/>
  <c r="Q115" i="1"/>
  <c r="R115" i="1"/>
  <c r="Q116" i="1"/>
  <c r="R116" i="1"/>
  <c r="Q117" i="1"/>
  <c r="R117" i="1"/>
  <c r="Q118" i="1"/>
  <c r="R118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3" i="1"/>
  <c r="R253" i="1"/>
  <c r="Q254" i="1"/>
  <c r="R254" i="1"/>
  <c r="Q255" i="1"/>
  <c r="R255" i="1"/>
  <c r="Q256" i="1"/>
  <c r="R256" i="1"/>
  <c r="Q258" i="1"/>
  <c r="R258" i="1"/>
  <c r="Q259" i="1"/>
  <c r="R259" i="1"/>
  <c r="Q260" i="1"/>
  <c r="R260" i="1"/>
  <c r="Q261" i="1"/>
  <c r="R261" i="1"/>
  <c r="Q262" i="1"/>
  <c r="R262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1" i="1"/>
  <c r="R271" i="1"/>
  <c r="Q272" i="1"/>
  <c r="R272" i="1"/>
  <c r="R8" i="1"/>
  <c r="Q8" i="1"/>
  <c r="O257" i="1"/>
  <c r="O273" i="1" s="1"/>
  <c r="P257" i="1"/>
  <c r="M218" i="1"/>
  <c r="N218" i="1"/>
  <c r="O218" i="1"/>
  <c r="P218" i="1"/>
  <c r="L218" i="1"/>
  <c r="K218" i="1"/>
  <c r="R218" i="1" s="1"/>
  <c r="I218" i="1"/>
  <c r="Q218" i="1" s="1"/>
  <c r="H218" i="1"/>
  <c r="P119" i="1"/>
  <c r="N119" i="1"/>
  <c r="M119" i="1"/>
  <c r="L119" i="1"/>
  <c r="K119" i="1"/>
  <c r="J119" i="1"/>
  <c r="R119" i="1" s="1"/>
  <c r="I119" i="1"/>
  <c r="Q119" i="1" s="1"/>
  <c r="H119" i="1"/>
  <c r="P114" i="1"/>
  <c r="N114" i="1"/>
  <c r="M114" i="1"/>
  <c r="L114" i="1"/>
  <c r="K114" i="1"/>
  <c r="J114" i="1"/>
  <c r="R114" i="1" s="1"/>
  <c r="I114" i="1"/>
  <c r="Q114" i="1" s="1"/>
  <c r="H114" i="1"/>
  <c r="I43" i="1"/>
  <c r="Q43" i="1" s="1"/>
  <c r="J43" i="1"/>
  <c r="R43" i="1" s="1"/>
  <c r="K43" i="1"/>
  <c r="L43" i="1"/>
  <c r="M43" i="1"/>
  <c r="N43" i="1"/>
  <c r="O43" i="1"/>
  <c r="P43" i="1"/>
  <c r="H43" i="1"/>
  <c r="P25" i="1"/>
  <c r="O25" i="1"/>
  <c r="N25" i="1"/>
  <c r="M25" i="1"/>
  <c r="L25" i="1"/>
  <c r="K25" i="1"/>
  <c r="J25" i="1"/>
  <c r="R25" i="1" s="1"/>
  <c r="I25" i="1"/>
  <c r="Q25" i="1" s="1"/>
  <c r="H25" i="1"/>
  <c r="P20" i="1"/>
  <c r="O20" i="1"/>
  <c r="N20" i="1"/>
  <c r="M20" i="1"/>
  <c r="L20" i="1"/>
  <c r="K20" i="1"/>
  <c r="J20" i="1"/>
  <c r="R20" i="1" s="1"/>
  <c r="I20" i="1"/>
  <c r="Q20" i="1" s="1"/>
  <c r="H20" i="1"/>
  <c r="P15" i="1"/>
  <c r="O15" i="1"/>
  <c r="N15" i="1"/>
  <c r="M15" i="1"/>
  <c r="L15" i="1"/>
  <c r="K15" i="1"/>
  <c r="J15" i="1"/>
  <c r="R15" i="1" s="1"/>
  <c r="I15" i="1"/>
  <c r="Q15" i="1" s="1"/>
  <c r="H15" i="1"/>
  <c r="I10" i="1"/>
  <c r="Q10" i="1" s="1"/>
  <c r="J10" i="1"/>
  <c r="R10" i="1" s="1"/>
  <c r="K10" i="1"/>
  <c r="L10" i="1"/>
  <c r="M10" i="1"/>
  <c r="N10" i="1"/>
  <c r="O10" i="1"/>
  <c r="P10" i="1"/>
  <c r="H10" i="1"/>
  <c r="I104" i="1"/>
  <c r="Q104" i="1" s="1"/>
  <c r="H96" i="1"/>
  <c r="K270" i="1"/>
  <c r="Q270" i="1" s="1"/>
  <c r="L270" i="1"/>
  <c r="M270" i="1"/>
  <c r="M273" i="1" s="1"/>
  <c r="N270" i="1"/>
  <c r="N273" i="1" s="1"/>
  <c r="P270" i="1"/>
  <c r="P273" i="1" s="1"/>
  <c r="J270" i="1"/>
  <c r="J257" i="1"/>
  <c r="R257" i="1" s="1"/>
  <c r="K257" i="1"/>
  <c r="L257" i="1"/>
  <c r="M257" i="1"/>
  <c r="N257" i="1"/>
  <c r="J175" i="1"/>
  <c r="R175" i="1" s="1"/>
  <c r="K175" i="1"/>
  <c r="L175" i="1"/>
  <c r="M175" i="1"/>
  <c r="N175" i="1"/>
  <c r="P175" i="1"/>
  <c r="J109" i="1"/>
  <c r="R109" i="1" s="1"/>
  <c r="K109" i="1"/>
  <c r="L109" i="1"/>
  <c r="M109" i="1"/>
  <c r="N109" i="1"/>
  <c r="P109" i="1"/>
  <c r="J104" i="1"/>
  <c r="R104" i="1" s="1"/>
  <c r="K104" i="1"/>
  <c r="L104" i="1"/>
  <c r="M104" i="1"/>
  <c r="N104" i="1"/>
  <c r="P104" i="1"/>
  <c r="J96" i="1"/>
  <c r="R96" i="1" s="1"/>
  <c r="J88" i="1"/>
  <c r="R88" i="1" s="1"/>
  <c r="P62" i="1"/>
  <c r="N62" i="1"/>
  <c r="M62" i="1"/>
  <c r="L62" i="1"/>
  <c r="K62" i="1"/>
  <c r="J62" i="1"/>
  <c r="R62" i="1" s="1"/>
  <c r="I62" i="1"/>
  <c r="Q62" i="1" s="1"/>
  <c r="H62" i="1"/>
  <c r="J55" i="1"/>
  <c r="R55" i="1" s="1"/>
  <c r="K55" i="1"/>
  <c r="L55" i="1"/>
  <c r="M55" i="1"/>
  <c r="N55" i="1"/>
  <c r="P55" i="1"/>
  <c r="I270" i="1"/>
  <c r="H270" i="1"/>
  <c r="H273" i="1" s="1"/>
  <c r="I257" i="1"/>
  <c r="Q257" i="1" s="1"/>
  <c r="H257" i="1"/>
  <c r="I109" i="1"/>
  <c r="Q109" i="1" s="1"/>
  <c r="H109" i="1"/>
  <c r="H104" i="1"/>
  <c r="I55" i="1"/>
  <c r="Q55" i="1" s="1"/>
  <c r="H55" i="1"/>
  <c r="K96" i="1"/>
  <c r="I96" i="1"/>
  <c r="Q96" i="1" s="1"/>
  <c r="P96" i="1"/>
  <c r="N96" i="1"/>
  <c r="M96" i="1"/>
  <c r="L96" i="1"/>
  <c r="P83" i="1"/>
  <c r="N83" i="1"/>
  <c r="M83" i="1"/>
  <c r="L83" i="1"/>
  <c r="H83" i="1"/>
  <c r="L88" i="1"/>
  <c r="I88" i="1"/>
  <c r="Q88" i="1" s="1"/>
  <c r="K88" i="1"/>
  <c r="K263" i="1"/>
  <c r="R263" i="1" s="1"/>
  <c r="I239" i="1"/>
  <c r="I231" i="1"/>
  <c r="Q231" i="1" s="1"/>
  <c r="I175" i="1"/>
  <c r="Q175" i="1" s="1"/>
  <c r="I263" i="1"/>
  <c r="I273" i="1" s="1"/>
  <c r="I252" i="1"/>
  <c r="H78" i="1"/>
  <c r="K231" i="1"/>
  <c r="R231" i="1" s="1"/>
  <c r="K252" i="1"/>
  <c r="R252" i="1" s="1"/>
  <c r="L239" i="1"/>
  <c r="L231" i="1"/>
  <c r="L263" i="1"/>
  <c r="L273" i="1" s="1"/>
  <c r="L252" i="1"/>
  <c r="L78" i="1"/>
  <c r="M239" i="1"/>
  <c r="M263" i="1"/>
  <c r="M252" i="1"/>
  <c r="M78" i="1"/>
  <c r="N239" i="1"/>
  <c r="N263" i="1"/>
  <c r="N252" i="1"/>
  <c r="N78" i="1"/>
  <c r="P263" i="1"/>
  <c r="P252" i="1"/>
  <c r="P78" i="1"/>
  <c r="H239" i="1"/>
  <c r="H231" i="1"/>
  <c r="H175" i="1"/>
  <c r="H88" i="1"/>
  <c r="H263" i="1"/>
  <c r="H252" i="1"/>
  <c r="Q252" i="1" l="1"/>
  <c r="K273" i="1"/>
  <c r="J273" i="1"/>
  <c r="Q263" i="1"/>
  <c r="R270" i="1"/>
</calcChain>
</file>

<file path=xl/sharedStrings.xml><?xml version="1.0" encoding="utf-8"?>
<sst xmlns="http://schemas.openxmlformats.org/spreadsheetml/2006/main" count="268" uniqueCount="157">
  <si>
    <t>LOKALNA SAMOUPRAVA</t>
  </si>
  <si>
    <t>lastna proračunska sredstva</t>
  </si>
  <si>
    <t>OBRAMBA IN UKREPI OB IZREDNIH DOGODKIH</t>
  </si>
  <si>
    <t>KMETIJSTVO,GOZDARSTVO IN RIBIŠTVO</t>
  </si>
  <si>
    <t>transfer iz državnega proračuna</t>
  </si>
  <si>
    <t>skupaj</t>
  </si>
  <si>
    <t>EU sredstva</t>
  </si>
  <si>
    <t>GOSPODARSTVO</t>
  </si>
  <si>
    <t>VAROVANJE OKOLJA IN NARAVNE DEDIŠČINE</t>
  </si>
  <si>
    <t>PROSTORSKO PLANIRANJE IN STANOVANJSKA KOMUNALNA DEJAVNOST</t>
  </si>
  <si>
    <t>IZOBRAŽEVANJE</t>
  </si>
  <si>
    <t>REALIZACIJA NAČRTA RAZVOJNIH PROGRAMOV</t>
  </si>
  <si>
    <t>OB137-11-0001</t>
  </si>
  <si>
    <t>OB137-11-0018</t>
  </si>
  <si>
    <t>PROTIPOŽARNA VARNOST IN CIVILNA ZAŠČITA</t>
  </si>
  <si>
    <t>OB137-11-0016</t>
  </si>
  <si>
    <t>DRŽAVNE POMOČI V KMETIJSTVU</t>
  </si>
  <si>
    <t>PROMET, PROMETNA INFRASTROKTURA IN KOMUNIKACIJE</t>
  </si>
  <si>
    <t>OB137-11-0017</t>
  </si>
  <si>
    <t>DRŽAVNE POMOČI- GOSPODARSTVO</t>
  </si>
  <si>
    <t>OB13-11-0003</t>
  </si>
  <si>
    <t>INVESTICIJA V CERO</t>
  </si>
  <si>
    <t>OB137-11-0004</t>
  </si>
  <si>
    <t>IZGRADNJA KANALIZACIJE VITANJE</t>
  </si>
  <si>
    <t>OB137-11-0005</t>
  </si>
  <si>
    <t>PROSTORSKO NAČRTOVANJE</t>
  </si>
  <si>
    <t>OB137-11-0006</t>
  </si>
  <si>
    <t>INVESTICIJE V VODOOSKRBO</t>
  </si>
  <si>
    <t>OB137-11-0019</t>
  </si>
  <si>
    <t>OČISTIMO POREČJE DRAVINJE-VODOOSKRB</t>
  </si>
  <si>
    <t>OB137-11-0007</t>
  </si>
  <si>
    <t>INVESTICIJE IN VZDR. STANOVANJ IN POSL. PROSTOROV</t>
  </si>
  <si>
    <t>OB137-11-0008</t>
  </si>
  <si>
    <t>KOMUNALNO OPREMLJANJE ZEMLJIŠČ</t>
  </si>
  <si>
    <t>ZDRAVSTVENO VARSTVO</t>
  </si>
  <si>
    <t>OB137-11-0010</t>
  </si>
  <si>
    <t>INVESTICIJE V ZDRAVSTVENI DOM</t>
  </si>
  <si>
    <t>KULTURA, ŠPORT IN NEVLADNE ORGANIZACIJE</t>
  </si>
  <si>
    <t>OB137-11-0011</t>
  </si>
  <si>
    <t>OBNOVA KULTURNOVARSTVENIH OBJEKTOV</t>
  </si>
  <si>
    <t>OB137-11-0012</t>
  </si>
  <si>
    <t>KULTURNO SREDIŠČE EVROPSKIH VESOLJSKIH TEHNOLOGIJ</t>
  </si>
  <si>
    <t>OB137-11-0013</t>
  </si>
  <si>
    <t>KSEVT- OPREMA IN OSTALO</t>
  </si>
  <si>
    <t>OB137-11-0015</t>
  </si>
  <si>
    <t>INVESTICIJSKO VZDRŽEVANJE VRTCA</t>
  </si>
  <si>
    <t>OB137-11-0014</t>
  </si>
  <si>
    <t>INVESTICIJSKO VZDRŽEVANJE ŠOLE</t>
  </si>
  <si>
    <t>OB137-12-0003</t>
  </si>
  <si>
    <t>INVEST.VZDRŽEVANJE NA KOMUNALNEM PODROČJU</t>
  </si>
  <si>
    <t>OB137-12-0002</t>
  </si>
  <si>
    <t>UREDITEV ŠPORTNEGA IGRIŠČA</t>
  </si>
  <si>
    <t>OB137-13-0003</t>
  </si>
  <si>
    <t>ENERGETSKA SANACIJA ZGRADBE OŠ VITANJE</t>
  </si>
  <si>
    <t>OB137-13-0008</t>
  </si>
  <si>
    <t>OB137-11-0009</t>
  </si>
  <si>
    <t>NAKUP ZEMLJIŠČ</t>
  </si>
  <si>
    <t>OB137-13-0007</t>
  </si>
  <si>
    <t>NAKUP OPREME ZA KSEVT</t>
  </si>
  <si>
    <t>OB137-13-0004</t>
  </si>
  <si>
    <t>ENERGETSKA SANACIJA STAVBE OŠ VITANJE - VRTEC VITANJE</t>
  </si>
  <si>
    <t>OB137-13-0006</t>
  </si>
  <si>
    <t>UREDITEV JAVNE RAZSVETLJAVE</t>
  </si>
  <si>
    <t>NAKUP OPREME IN INV.VDRŽ.OBČ.STAVBE</t>
  </si>
  <si>
    <t>OB137-13-0001</t>
  </si>
  <si>
    <t>NAKUP KOMBINIRANEGA VOZILA ZA OSKRBO S PITNO VODO</t>
  </si>
  <si>
    <t>REKONSTRUKCIJA LC VITANJE - TREBUHINJA</t>
  </si>
  <si>
    <t>OB137-14-0001</t>
  </si>
  <si>
    <t>OB13-14-0007</t>
  </si>
  <si>
    <t>ZBIRANJE IN RAVNANJE Z ODPADKI</t>
  </si>
  <si>
    <t>OB13-14-0008</t>
  </si>
  <si>
    <t>OB137-14-0009</t>
  </si>
  <si>
    <t>PORABA OKOLJSKE DAJATVE SKLAD - VODA</t>
  </si>
  <si>
    <t>PORABA OKOLJSKE DAJATVE SKLAD - OKOLJE</t>
  </si>
  <si>
    <t>OB137-14-0002</t>
  </si>
  <si>
    <t>UREDITEV PEŠPOTI NA HRIBERCO</t>
  </si>
  <si>
    <t>OB137-14-0005</t>
  </si>
  <si>
    <t>INVESTICIJE IN VZDR.STANOVANJ IN POSL.PROSTOROV</t>
  </si>
  <si>
    <t>OB137-14-0006</t>
  </si>
  <si>
    <t>NAKUP STAVB IN ZEMLJIŠČ</t>
  </si>
  <si>
    <t>OB137-14-0004</t>
  </si>
  <si>
    <t>SOFINAN.VOZILA ZA NUJNE ZDRAVSTVENE PREVOZE ZD SK</t>
  </si>
  <si>
    <t>plan leto    2018</t>
  </si>
  <si>
    <t>REKONSTRUKCIJA LC LJUBNICA</t>
  </si>
  <si>
    <t>OB137-15-0001</t>
  </si>
  <si>
    <t>INVESTICIJSKO VZDRŽEVANJE IN GRADNJA CEST</t>
  </si>
  <si>
    <t>OB137-15-0004</t>
  </si>
  <si>
    <t>UREJANJE IN NADZOR NA PODROČJU GEODETSKIH EVIDENC</t>
  </si>
  <si>
    <t>plan leto    2019</t>
  </si>
  <si>
    <t>OB137-15-0003</t>
  </si>
  <si>
    <t>ODBOJNE OGRAJE</t>
  </si>
  <si>
    <t>GRADNJA IN VZDRŽEVANJE CEST-PROJEKTI PRETEKLIH LET (SUMARNO)</t>
  </si>
  <si>
    <t>OB137-15-0006</t>
  </si>
  <si>
    <t>REKONSTRUKCIJA LC TREBUHINJA - FIRER</t>
  </si>
  <si>
    <t>OB137-16-0001</t>
  </si>
  <si>
    <t>REKONSTRUKCIJA LC LOŠKA GORA - BEŠKOVNIK</t>
  </si>
  <si>
    <t>OB137-16-0003</t>
  </si>
  <si>
    <t>REKONSTRUKCIJA LC 460050 SV.VID-HUDINJA</t>
  </si>
  <si>
    <t>OB137-15-0002</t>
  </si>
  <si>
    <t>KANALIZACIJA KONJIŠKA CESTA</t>
  </si>
  <si>
    <t>OB137-16-0004</t>
  </si>
  <si>
    <t>KANALIZACIJA KOMPOŠEVO</t>
  </si>
  <si>
    <t>OB137-16-0002</t>
  </si>
  <si>
    <t>INVESTICIJSKO VZDRŽEVANJE VEČNAMENSKEGA PROSTORA</t>
  </si>
  <si>
    <t>OB137-15-0005</t>
  </si>
  <si>
    <t>INVESTICIJSKO VZDRŽEVANJE KNJIŽNICE</t>
  </si>
  <si>
    <t>GRADNJA IN VZDRŽEVANJE CEST</t>
  </si>
  <si>
    <t>OB137-11-0002</t>
  </si>
  <si>
    <t>REALIZACIJA NAČRTA RAZVOJNIH PROGRAMOV - ZAKLJUČNI RAČUN PRORAČUNA ZA LETO 2017</t>
  </si>
  <si>
    <t>pred letom     2017</t>
  </si>
  <si>
    <t>plan-rebalans leto 2017-2</t>
  </si>
  <si>
    <t>veljavni proračun 2017-2</t>
  </si>
  <si>
    <t>realizacija leto 2017</t>
  </si>
  <si>
    <t>plan leto    2020</t>
  </si>
  <si>
    <t>OB137-16-0007</t>
  </si>
  <si>
    <t>STARA ŠOLA V RAKOVCU</t>
  </si>
  <si>
    <t>domači partnerji</t>
  </si>
  <si>
    <t>OB137-16-0005</t>
  </si>
  <si>
    <t>ASFALTIRANJE LC460050 ODSEK DRAVŠKI GRABEN-VOVK</t>
  </si>
  <si>
    <t>OB137-16-0006</t>
  </si>
  <si>
    <t>KANALIZACIJA IN REKONSTRUKCIJA CESTE HOČNA - VRTEC</t>
  </si>
  <si>
    <t>OB137-16-0009</t>
  </si>
  <si>
    <t>LESENA UTICA ZA DRUŽABNA SREČANJA</t>
  </si>
  <si>
    <t>OB137-17-0001</t>
  </si>
  <si>
    <t>SUBVENCIONIRANJE CEN IZ NASLOVA RAVNANJA Z ODPADNO VODO</t>
  </si>
  <si>
    <t>SOCIALNO VARSTVO</t>
  </si>
  <si>
    <t>OB137-16-0010</t>
  </si>
  <si>
    <t>NAKUP VOZILA ZA POTREBE RDEČEGA KRIŽA</t>
  </si>
  <si>
    <t>druge občine</t>
  </si>
  <si>
    <t>OB137-16-0008</t>
  </si>
  <si>
    <t>VITANJSKA PITNA VODA</t>
  </si>
  <si>
    <t>po letu    2021</t>
  </si>
  <si>
    <t>plan leto    2021</t>
  </si>
  <si>
    <t>OB137-17-0003</t>
  </si>
  <si>
    <t>UŽIJ OKUSE ROGLE</t>
  </si>
  <si>
    <t>OB137-17-0004</t>
  </si>
  <si>
    <t>TUR-INFOMAT</t>
  </si>
  <si>
    <t>OB137-17-0005</t>
  </si>
  <si>
    <t>CENTER VITANJE  S FONTANO - 2.FAZA</t>
  </si>
  <si>
    <t>OB137-17-0006</t>
  </si>
  <si>
    <t>POSTAJALIŠČE ZA AVTODOME</t>
  </si>
  <si>
    <t>08</t>
  </si>
  <si>
    <t>NOTRANJE ZADEVE IN VARNOS</t>
  </si>
  <si>
    <t>OB137-17-0011</t>
  </si>
  <si>
    <t>EVROPSKI TEDEN MOBILNOSTI V VITANJU</t>
  </si>
  <si>
    <t>OB137-17-0007</t>
  </si>
  <si>
    <t>MOST FUŽINE</t>
  </si>
  <si>
    <t>OB137-17-0008</t>
  </si>
  <si>
    <t>INVESTICIJSKO VZDRŽEVANJE IN GRADNJA OBČINSKIH CEST 2018 - 2019</t>
  </si>
  <si>
    <t>OB137-17-0010</t>
  </si>
  <si>
    <t>BREZŽIČNI INTERNET</t>
  </si>
  <si>
    <t>OB137-17-0002</t>
  </si>
  <si>
    <t>DEDIŠČINA S KOLESOM</t>
  </si>
  <si>
    <t>OB137-17-0009</t>
  </si>
  <si>
    <t>PO POTEH HERMANA POTOČNIKA NOORDUNGA</t>
  </si>
  <si>
    <t>PRERAZPOREDITVE</t>
  </si>
  <si>
    <t>Vitanje, marec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</si>
</sst>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0"/>
      <color indexed="10"/>
      <name val="Arial"/>
      <family val="2"/>
      <charset val="238"/>
    </font>
    <font>
      <b/>
      <i/>
      <u/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7" fillId="0" borderId="0" xfId="0" applyFont="1"/>
    <xf numFmtId="0" fontId="9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/>
    <xf numFmtId="3" fontId="1" fillId="0" borderId="1" xfId="0" applyNumberFormat="1" applyFon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11" fillId="0" borderId="0" xfId="0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12" fillId="0" borderId="0" xfId="0" applyNumberFormat="1" applyFont="1" applyFill="1"/>
    <xf numFmtId="3" fontId="1" fillId="0" borderId="0" xfId="0" applyNumberFormat="1" applyFont="1" applyFill="1" applyBorder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4" xfId="0" applyBorder="1"/>
    <xf numFmtId="0" fontId="9" fillId="0" borderId="0" xfId="0" applyFont="1" applyFill="1"/>
    <xf numFmtId="0" fontId="0" fillId="0" borderId="0" xfId="0" applyFill="1"/>
    <xf numFmtId="0" fontId="0" fillId="0" borderId="0" xfId="0" applyBorder="1" applyAlignment="1">
      <alignment horizontal="right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2" xfId="0" applyFont="1" applyFill="1" applyBorder="1" applyAlignment="1">
      <alignment horizontal="left"/>
    </xf>
    <xf numFmtId="3" fontId="8" fillId="0" borderId="0" xfId="0" applyNumberFormat="1" applyFont="1" applyFill="1"/>
    <xf numFmtId="3" fontId="6" fillId="0" borderId="0" xfId="0" applyNumberFormat="1" applyFont="1" applyFill="1"/>
    <xf numFmtId="3" fontId="10" fillId="0" borderId="1" xfId="0" applyNumberFormat="1" applyFont="1" applyFill="1" applyBorder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" fontId="1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/>
    <xf numFmtId="3" fontId="10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center" wrapText="1"/>
    </xf>
    <xf numFmtId="3" fontId="0" fillId="0" borderId="5" xfId="0" applyNumberFormat="1" applyFill="1" applyBorder="1"/>
    <xf numFmtId="3" fontId="0" fillId="3" borderId="3" xfId="0" applyNumberFormat="1" applyFill="1" applyBorder="1" applyAlignment="1">
      <alignment horizontal="left"/>
    </xf>
    <xf numFmtId="3" fontId="4" fillId="3" borderId="3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10" fillId="2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0" fillId="0" borderId="3" xfId="0" applyNumberFormat="1" applyFill="1" applyBorder="1" applyAlignment="1">
      <alignment horizontal="left"/>
    </xf>
    <xf numFmtId="3" fontId="0" fillId="0" borderId="2" xfId="0" applyNumberFormat="1" applyFill="1" applyBorder="1"/>
    <xf numFmtId="0" fontId="11" fillId="0" borderId="0" xfId="0" quotePrefix="1" applyFont="1"/>
    <xf numFmtId="3" fontId="0" fillId="0" borderId="0" xfId="0" applyNumberFormat="1" applyFill="1" applyBorder="1" applyAlignment="1">
      <alignment wrapText="1"/>
    </xf>
    <xf numFmtId="0" fontId="10" fillId="0" borderId="0" xfId="0" applyFont="1"/>
    <xf numFmtId="3" fontId="9" fillId="0" borderId="0" xfId="0" applyNumberFormat="1" applyFont="1" applyFill="1"/>
    <xf numFmtId="3" fontId="0" fillId="0" borderId="4" xfId="0" applyNumberFormat="1" applyFill="1" applyBorder="1" applyAlignment="1">
      <alignment horizontal="left"/>
    </xf>
    <xf numFmtId="3" fontId="0" fillId="3" borderId="4" xfId="0" applyNumberFormat="1" applyFill="1" applyBorder="1" applyAlignment="1">
      <alignment horizontal="left"/>
    </xf>
    <xf numFmtId="3" fontId="9" fillId="3" borderId="1" xfId="0" applyNumberFormat="1" applyFont="1" applyFill="1" applyBorder="1"/>
    <xf numFmtId="0" fontId="9" fillId="3" borderId="1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6"/>
  <sheetViews>
    <sheetView tabSelected="1" zoomScale="85" workbookViewId="0">
      <pane ySplit="1530" topLeftCell="A82" activePane="bottomLeft"/>
      <selection activeCell="A3" sqref="A3"/>
      <selection pane="bottomLeft" activeCell="C5" sqref="C5"/>
    </sheetView>
  </sheetViews>
  <sheetFormatPr defaultRowHeight="18.95" customHeight="1" x14ac:dyDescent="0.2"/>
  <cols>
    <col min="1" max="1" width="4.5703125" customWidth="1"/>
    <col min="3" max="4" width="8.140625" customWidth="1"/>
    <col min="8" max="8" width="8.85546875" style="49" customWidth="1"/>
    <col min="9" max="9" width="10.140625" style="49" customWidth="1"/>
    <col min="10" max="10" width="8.5703125" style="49" customWidth="1"/>
    <col min="11" max="11" width="8.85546875" style="39" customWidth="1"/>
    <col min="12" max="15" width="7.7109375" style="49" customWidth="1"/>
    <col min="16" max="16" width="8.42578125" style="49" customWidth="1"/>
    <col min="17" max="18" width="9.140625" style="30"/>
  </cols>
  <sheetData>
    <row r="1" spans="1:18" s="11" customFormat="1" ht="18.95" customHeight="1" x14ac:dyDescent="0.25">
      <c r="A1" s="10" t="s">
        <v>108</v>
      </c>
      <c r="B1" s="10"/>
      <c r="C1" s="10"/>
      <c r="D1" s="10"/>
      <c r="E1" s="10"/>
      <c r="F1" s="10"/>
      <c r="G1" s="10"/>
      <c r="H1" s="46"/>
      <c r="I1" s="46"/>
      <c r="J1" s="46"/>
      <c r="K1" s="36"/>
      <c r="L1" s="46"/>
      <c r="M1" s="46"/>
      <c r="N1" s="84"/>
      <c r="O1" s="84"/>
      <c r="P1" s="84"/>
      <c r="Q1" s="29" t="s">
        <v>155</v>
      </c>
      <c r="R1" s="29"/>
    </row>
    <row r="2" spans="1:18" ht="18.95" customHeight="1" x14ac:dyDescent="0.25">
      <c r="A2" s="9"/>
      <c r="B2" s="9"/>
      <c r="C2" s="9"/>
      <c r="D2" s="9"/>
      <c r="E2" s="9"/>
      <c r="F2" s="9"/>
      <c r="G2" s="9"/>
      <c r="H2" s="47"/>
      <c r="I2" s="47"/>
      <c r="J2" s="47"/>
      <c r="K2" s="37"/>
      <c r="L2" s="47"/>
      <c r="M2" s="47"/>
    </row>
    <row r="3" spans="1:18" ht="37.5" customHeight="1" x14ac:dyDescent="0.25">
      <c r="A3" s="7" t="s">
        <v>11</v>
      </c>
      <c r="B3" s="7"/>
      <c r="C3" s="7"/>
      <c r="D3" s="7"/>
      <c r="E3" s="7"/>
      <c r="H3" s="48" t="s">
        <v>109</v>
      </c>
      <c r="I3" s="48" t="s">
        <v>110</v>
      </c>
      <c r="J3" s="48" t="s">
        <v>111</v>
      </c>
      <c r="K3" s="38" t="s">
        <v>112</v>
      </c>
      <c r="L3" s="48" t="s">
        <v>82</v>
      </c>
      <c r="M3" s="48" t="s">
        <v>88</v>
      </c>
      <c r="N3" s="48" t="s">
        <v>113</v>
      </c>
      <c r="O3" s="48" t="s">
        <v>132</v>
      </c>
      <c r="P3" s="48" t="s">
        <v>131</v>
      </c>
    </row>
    <row r="4" spans="1:18" ht="18.95" customHeight="1" x14ac:dyDescent="0.2">
      <c r="A4" s="5"/>
      <c r="B4" s="5"/>
      <c r="C4" s="5"/>
      <c r="D4" s="5"/>
      <c r="E4" s="5"/>
      <c r="F4" s="5"/>
      <c r="G4" s="5"/>
      <c r="H4" s="51"/>
    </row>
    <row r="5" spans="1:18" ht="18.95" customHeight="1" x14ac:dyDescent="0.2">
      <c r="A5" s="20">
        <v>6</v>
      </c>
      <c r="B5" s="21" t="s">
        <v>0</v>
      </c>
      <c r="C5" s="21"/>
      <c r="D5" s="21"/>
      <c r="E5" s="21"/>
      <c r="F5" s="21"/>
      <c r="G5" s="21"/>
      <c r="H5" s="22"/>
      <c r="I5" s="22"/>
      <c r="J5" s="22"/>
      <c r="K5" s="23"/>
      <c r="L5" s="22"/>
      <c r="M5" s="22"/>
      <c r="N5" s="22"/>
      <c r="O5" s="22"/>
      <c r="P5" s="22"/>
    </row>
    <row r="7" spans="1:18" ht="18.95" customHeight="1" x14ac:dyDescent="0.2">
      <c r="A7" s="34" t="s">
        <v>133</v>
      </c>
      <c r="B7" s="12"/>
      <c r="C7" s="35" t="s">
        <v>134</v>
      </c>
      <c r="D7" s="14"/>
      <c r="E7" s="14"/>
      <c r="F7" s="14"/>
      <c r="G7" s="14"/>
      <c r="H7" s="52"/>
      <c r="I7" s="52"/>
      <c r="J7" s="52"/>
      <c r="K7" s="53"/>
      <c r="L7" s="52"/>
      <c r="M7" s="52"/>
      <c r="N7" s="52"/>
      <c r="O7" s="52"/>
      <c r="P7" s="86"/>
    </row>
    <row r="8" spans="1:18" ht="18.95" customHeight="1" x14ac:dyDescent="0.2">
      <c r="A8" s="57"/>
      <c r="B8" s="58"/>
      <c r="C8" s="58"/>
      <c r="D8" s="59"/>
      <c r="E8" s="1" t="s">
        <v>1</v>
      </c>
      <c r="F8" s="1"/>
      <c r="G8" s="1"/>
      <c r="H8" s="18">
        <v>0</v>
      </c>
      <c r="I8" s="18">
        <v>0</v>
      </c>
      <c r="J8" s="18">
        <v>0</v>
      </c>
      <c r="K8" s="17">
        <v>0</v>
      </c>
      <c r="L8" s="18">
        <v>742</v>
      </c>
      <c r="M8" s="18">
        <v>0</v>
      </c>
      <c r="N8" s="18">
        <v>0</v>
      </c>
      <c r="O8" s="18">
        <v>0</v>
      </c>
      <c r="P8" s="18">
        <v>0</v>
      </c>
      <c r="Q8" s="49">
        <f>I8-K8</f>
        <v>0</v>
      </c>
      <c r="R8" s="49">
        <f>J8-K8</f>
        <v>0</v>
      </c>
    </row>
    <row r="9" spans="1:18" ht="18.95" customHeight="1" x14ac:dyDescent="0.2">
      <c r="E9" s="73" t="s">
        <v>6</v>
      </c>
      <c r="F9" s="73"/>
      <c r="G9" s="73"/>
      <c r="H9" s="18">
        <v>0</v>
      </c>
      <c r="I9" s="18">
        <v>0</v>
      </c>
      <c r="J9" s="18">
        <v>0</v>
      </c>
      <c r="K9" s="17">
        <v>0</v>
      </c>
      <c r="L9" s="18">
        <v>2037</v>
      </c>
      <c r="M9" s="18">
        <v>0</v>
      </c>
      <c r="N9" s="18">
        <v>0</v>
      </c>
      <c r="O9" s="18">
        <v>0</v>
      </c>
      <c r="P9" s="18">
        <v>0</v>
      </c>
      <c r="Q9" s="49">
        <f t="shared" ref="Q9:Q72" si="0">I9-K9</f>
        <v>0</v>
      </c>
      <c r="R9" s="49">
        <f t="shared" ref="R9:R72" si="1">J9-K9</f>
        <v>0</v>
      </c>
    </row>
    <row r="10" spans="1:18" ht="18.95" customHeight="1" x14ac:dyDescent="0.2">
      <c r="E10" s="66" t="s">
        <v>5</v>
      </c>
      <c r="F10" s="66"/>
      <c r="G10" s="66"/>
      <c r="H10" s="18">
        <f>SUM(H8:H9)</f>
        <v>0</v>
      </c>
      <c r="I10" s="18">
        <f t="shared" ref="I10:P10" si="2">SUM(I8:I9)</f>
        <v>0</v>
      </c>
      <c r="J10" s="18">
        <f t="shared" si="2"/>
        <v>0</v>
      </c>
      <c r="K10" s="18">
        <f t="shared" si="2"/>
        <v>0</v>
      </c>
      <c r="L10" s="18">
        <f t="shared" si="2"/>
        <v>2779</v>
      </c>
      <c r="M10" s="18">
        <f t="shared" si="2"/>
        <v>0</v>
      </c>
      <c r="N10" s="18">
        <f t="shared" si="2"/>
        <v>0</v>
      </c>
      <c r="O10" s="18">
        <f t="shared" si="2"/>
        <v>0</v>
      </c>
      <c r="P10" s="18">
        <f t="shared" si="2"/>
        <v>0</v>
      </c>
      <c r="Q10" s="49">
        <f t="shared" si="0"/>
        <v>0</v>
      </c>
      <c r="R10" s="49">
        <f t="shared" si="1"/>
        <v>0</v>
      </c>
    </row>
    <row r="11" spans="1:18" ht="18.95" customHeight="1" x14ac:dyDescent="0.2">
      <c r="Q11" s="49">
        <f t="shared" si="0"/>
        <v>0</v>
      </c>
      <c r="R11" s="49">
        <f t="shared" si="1"/>
        <v>0</v>
      </c>
    </row>
    <row r="12" spans="1:18" ht="18.95" customHeight="1" x14ac:dyDescent="0.2">
      <c r="A12" s="34" t="s">
        <v>135</v>
      </c>
      <c r="B12" s="12"/>
      <c r="C12" s="35" t="s">
        <v>136</v>
      </c>
      <c r="D12" s="14"/>
      <c r="E12" s="14"/>
      <c r="F12" s="14"/>
      <c r="G12" s="14"/>
      <c r="H12" s="52"/>
      <c r="I12" s="52"/>
      <c r="J12" s="52"/>
      <c r="K12" s="53"/>
      <c r="L12" s="52"/>
      <c r="M12" s="52"/>
      <c r="N12" s="52"/>
      <c r="O12" s="52"/>
      <c r="P12" s="86"/>
      <c r="Q12" s="49">
        <f t="shared" si="0"/>
        <v>0</v>
      </c>
      <c r="R12" s="49">
        <f t="shared" si="1"/>
        <v>0</v>
      </c>
    </row>
    <row r="13" spans="1:18" ht="18.95" customHeight="1" x14ac:dyDescent="0.2">
      <c r="A13" s="57"/>
      <c r="B13" s="58"/>
      <c r="C13" s="58"/>
      <c r="D13" s="59"/>
      <c r="E13" s="1" t="s">
        <v>1</v>
      </c>
      <c r="F13" s="1"/>
      <c r="G13" s="1"/>
      <c r="H13" s="18">
        <v>0</v>
      </c>
      <c r="I13" s="18">
        <v>0</v>
      </c>
      <c r="J13" s="18">
        <v>0</v>
      </c>
      <c r="K13" s="17">
        <v>0</v>
      </c>
      <c r="L13" s="18">
        <v>3530</v>
      </c>
      <c r="M13" s="18">
        <v>0</v>
      </c>
      <c r="N13" s="18">
        <v>0</v>
      </c>
      <c r="O13" s="18">
        <v>0</v>
      </c>
      <c r="P13" s="18">
        <v>0</v>
      </c>
      <c r="Q13" s="49">
        <f t="shared" si="0"/>
        <v>0</v>
      </c>
      <c r="R13" s="49">
        <f t="shared" si="1"/>
        <v>0</v>
      </c>
    </row>
    <row r="14" spans="1:18" ht="18.95" customHeight="1" x14ac:dyDescent="0.2">
      <c r="E14" s="73" t="s">
        <v>6</v>
      </c>
      <c r="F14" s="73"/>
      <c r="G14" s="73"/>
      <c r="H14" s="18">
        <v>0</v>
      </c>
      <c r="I14" s="18">
        <v>0</v>
      </c>
      <c r="J14" s="18">
        <v>0</v>
      </c>
      <c r="K14" s="17">
        <v>0</v>
      </c>
      <c r="L14" s="18">
        <v>6723</v>
      </c>
      <c r="M14" s="18">
        <v>0</v>
      </c>
      <c r="N14" s="18">
        <v>0</v>
      </c>
      <c r="O14" s="18">
        <v>0</v>
      </c>
      <c r="P14" s="18">
        <v>0</v>
      </c>
      <c r="Q14" s="49">
        <f t="shared" si="0"/>
        <v>0</v>
      </c>
      <c r="R14" s="49">
        <f t="shared" si="1"/>
        <v>0</v>
      </c>
    </row>
    <row r="15" spans="1:18" ht="18.95" customHeight="1" x14ac:dyDescent="0.2">
      <c r="E15" s="66" t="s">
        <v>5</v>
      </c>
      <c r="F15" s="66"/>
      <c r="G15" s="66"/>
      <c r="H15" s="18">
        <f>SUM(H13:H14)</f>
        <v>0</v>
      </c>
      <c r="I15" s="18">
        <f t="shared" ref="I15" si="3">SUM(I13:I14)</f>
        <v>0</v>
      </c>
      <c r="J15" s="18">
        <f t="shared" ref="J15" si="4">SUM(J13:J14)</f>
        <v>0</v>
      </c>
      <c r="K15" s="18">
        <f t="shared" ref="K15" si="5">SUM(K13:K14)</f>
        <v>0</v>
      </c>
      <c r="L15" s="18">
        <f t="shared" ref="L15" si="6">SUM(L13:L14)</f>
        <v>10253</v>
      </c>
      <c r="M15" s="18">
        <f t="shared" ref="M15" si="7">SUM(M13:M14)</f>
        <v>0</v>
      </c>
      <c r="N15" s="18">
        <f t="shared" ref="N15" si="8">SUM(N13:N14)</f>
        <v>0</v>
      </c>
      <c r="O15" s="18">
        <f t="shared" ref="O15" si="9">SUM(O13:O14)</f>
        <v>0</v>
      </c>
      <c r="P15" s="18">
        <f t="shared" ref="P15" si="10">SUM(P13:P14)</f>
        <v>0</v>
      </c>
      <c r="Q15" s="49">
        <f t="shared" si="0"/>
        <v>0</v>
      </c>
      <c r="R15" s="49">
        <f t="shared" si="1"/>
        <v>0</v>
      </c>
    </row>
    <row r="16" spans="1:18" ht="18.95" customHeight="1" x14ac:dyDescent="0.2">
      <c r="Q16" s="49">
        <f t="shared" si="0"/>
        <v>0</v>
      </c>
      <c r="R16" s="49">
        <f t="shared" si="1"/>
        <v>0</v>
      </c>
    </row>
    <row r="17" spans="1:18" ht="18.95" customHeight="1" x14ac:dyDescent="0.2">
      <c r="A17" s="34" t="s">
        <v>137</v>
      </c>
      <c r="B17" s="12"/>
      <c r="C17" s="35" t="s">
        <v>138</v>
      </c>
      <c r="D17" s="14"/>
      <c r="E17" s="14"/>
      <c r="F17" s="14"/>
      <c r="G17" s="14"/>
      <c r="H17" s="52"/>
      <c r="I17" s="52"/>
      <c r="J17" s="52"/>
      <c r="K17" s="53"/>
      <c r="L17" s="52"/>
      <c r="M17" s="52"/>
      <c r="N17" s="52"/>
      <c r="O17" s="52"/>
      <c r="P17" s="86"/>
      <c r="Q17" s="49">
        <f t="shared" si="0"/>
        <v>0</v>
      </c>
      <c r="R17" s="49">
        <f t="shared" si="1"/>
        <v>0</v>
      </c>
    </row>
    <row r="18" spans="1:18" ht="18.95" customHeight="1" x14ac:dyDescent="0.2">
      <c r="A18" s="57"/>
      <c r="B18" s="58"/>
      <c r="C18" s="58"/>
      <c r="D18" s="59"/>
      <c r="E18" s="1" t="s">
        <v>1</v>
      </c>
      <c r="F18" s="1"/>
      <c r="G18" s="1"/>
      <c r="H18" s="18">
        <v>0</v>
      </c>
      <c r="I18" s="18">
        <v>0</v>
      </c>
      <c r="J18" s="18">
        <v>0</v>
      </c>
      <c r="K18" s="17">
        <v>0</v>
      </c>
      <c r="L18" s="18">
        <v>303</v>
      </c>
      <c r="M18" s="18">
        <v>0</v>
      </c>
      <c r="N18" s="18">
        <v>0</v>
      </c>
      <c r="O18" s="18">
        <v>0</v>
      </c>
      <c r="P18" s="18">
        <v>0</v>
      </c>
      <c r="Q18" s="49">
        <f t="shared" si="0"/>
        <v>0</v>
      </c>
      <c r="R18" s="49">
        <f t="shared" si="1"/>
        <v>0</v>
      </c>
    </row>
    <row r="19" spans="1:18" ht="18.95" customHeight="1" x14ac:dyDescent="0.2">
      <c r="E19" s="73" t="s">
        <v>6</v>
      </c>
      <c r="F19" s="73"/>
      <c r="G19" s="73"/>
      <c r="H19" s="18">
        <v>0</v>
      </c>
      <c r="I19" s="18">
        <v>0</v>
      </c>
      <c r="J19" s="18">
        <v>0</v>
      </c>
      <c r="K19" s="17">
        <v>0</v>
      </c>
      <c r="L19" s="18">
        <v>697</v>
      </c>
      <c r="M19" s="18">
        <v>0</v>
      </c>
      <c r="N19" s="18">
        <v>0</v>
      </c>
      <c r="O19" s="18">
        <v>0</v>
      </c>
      <c r="P19" s="18">
        <v>0</v>
      </c>
      <c r="Q19" s="49">
        <f t="shared" si="0"/>
        <v>0</v>
      </c>
      <c r="R19" s="49">
        <f t="shared" si="1"/>
        <v>0</v>
      </c>
    </row>
    <row r="20" spans="1:18" ht="18.95" customHeight="1" x14ac:dyDescent="0.2">
      <c r="E20" s="66" t="s">
        <v>5</v>
      </c>
      <c r="F20" s="66"/>
      <c r="G20" s="66"/>
      <c r="H20" s="18">
        <f>SUM(H18:H19)</f>
        <v>0</v>
      </c>
      <c r="I20" s="18">
        <f t="shared" ref="I20" si="11">SUM(I18:I19)</f>
        <v>0</v>
      </c>
      <c r="J20" s="18">
        <f t="shared" ref="J20" si="12">SUM(J18:J19)</f>
        <v>0</v>
      </c>
      <c r="K20" s="18">
        <f t="shared" ref="K20" si="13">SUM(K18:K19)</f>
        <v>0</v>
      </c>
      <c r="L20" s="18">
        <f t="shared" ref="L20" si="14">SUM(L18:L19)</f>
        <v>1000</v>
      </c>
      <c r="M20" s="18">
        <f t="shared" ref="M20" si="15">SUM(M18:M19)</f>
        <v>0</v>
      </c>
      <c r="N20" s="18">
        <f t="shared" ref="N20" si="16">SUM(N18:N19)</f>
        <v>0</v>
      </c>
      <c r="O20" s="18">
        <f t="shared" ref="O20" si="17">SUM(O18:O19)</f>
        <v>0</v>
      </c>
      <c r="P20" s="18">
        <f t="shared" ref="P20" si="18">SUM(P18:P19)</f>
        <v>0</v>
      </c>
      <c r="Q20" s="49">
        <f t="shared" si="0"/>
        <v>0</v>
      </c>
      <c r="R20" s="49">
        <f t="shared" si="1"/>
        <v>0</v>
      </c>
    </row>
    <row r="21" spans="1:18" ht="18.95" customHeight="1" x14ac:dyDescent="0.2">
      <c r="E21" s="31"/>
      <c r="F21" s="31"/>
      <c r="G21" s="31"/>
      <c r="H21" s="42"/>
      <c r="I21" s="42"/>
      <c r="J21" s="42"/>
      <c r="K21" s="42"/>
      <c r="L21" s="42"/>
      <c r="M21" s="42"/>
      <c r="N21" s="42"/>
      <c r="O21" s="42"/>
      <c r="P21" s="42"/>
      <c r="Q21" s="49">
        <f t="shared" si="0"/>
        <v>0</v>
      </c>
      <c r="R21" s="49">
        <f t="shared" si="1"/>
        <v>0</v>
      </c>
    </row>
    <row r="22" spans="1:18" ht="18.95" customHeight="1" x14ac:dyDescent="0.2">
      <c r="A22" s="34" t="s">
        <v>139</v>
      </c>
      <c r="B22" s="12"/>
      <c r="C22" s="35" t="s">
        <v>140</v>
      </c>
      <c r="D22" s="14"/>
      <c r="E22" s="14"/>
      <c r="F22" s="14"/>
      <c r="G22" s="14"/>
      <c r="H22" s="52"/>
      <c r="I22" s="52"/>
      <c r="J22" s="52"/>
      <c r="K22" s="53"/>
      <c r="L22" s="52"/>
      <c r="M22" s="52"/>
      <c r="N22" s="52"/>
      <c r="O22" s="52"/>
      <c r="P22" s="86"/>
      <c r="Q22" s="49">
        <f t="shared" si="0"/>
        <v>0</v>
      </c>
      <c r="R22" s="49">
        <f t="shared" si="1"/>
        <v>0</v>
      </c>
    </row>
    <row r="23" spans="1:18" ht="18.95" customHeight="1" x14ac:dyDescent="0.2">
      <c r="A23" s="57"/>
      <c r="B23" s="58"/>
      <c r="C23" s="58"/>
      <c r="D23" s="59"/>
      <c r="E23" s="1" t="s">
        <v>1</v>
      </c>
      <c r="F23" s="1"/>
      <c r="G23" s="1"/>
      <c r="H23" s="18">
        <v>0</v>
      </c>
      <c r="I23" s="18">
        <v>0</v>
      </c>
      <c r="J23" s="18">
        <v>0</v>
      </c>
      <c r="K23" s="17">
        <v>0</v>
      </c>
      <c r="L23" s="18">
        <v>6066</v>
      </c>
      <c r="M23" s="18">
        <v>0</v>
      </c>
      <c r="N23" s="18">
        <v>0</v>
      </c>
      <c r="O23" s="18">
        <v>0</v>
      </c>
      <c r="P23" s="18">
        <v>0</v>
      </c>
      <c r="Q23" s="49">
        <f t="shared" si="0"/>
        <v>0</v>
      </c>
      <c r="R23" s="49">
        <f t="shared" si="1"/>
        <v>0</v>
      </c>
    </row>
    <row r="24" spans="1:18" ht="18.95" customHeight="1" x14ac:dyDescent="0.2">
      <c r="E24" s="73" t="s">
        <v>6</v>
      </c>
      <c r="F24" s="73"/>
      <c r="G24" s="73"/>
      <c r="H24" s="18">
        <v>0</v>
      </c>
      <c r="I24" s="18">
        <v>0</v>
      </c>
      <c r="J24" s="18">
        <v>0</v>
      </c>
      <c r="K24" s="17">
        <v>0</v>
      </c>
      <c r="L24" s="18">
        <v>13934</v>
      </c>
      <c r="M24" s="18">
        <v>0</v>
      </c>
      <c r="N24" s="18">
        <v>0</v>
      </c>
      <c r="O24" s="18">
        <v>0</v>
      </c>
      <c r="P24" s="18">
        <v>0</v>
      </c>
      <c r="Q24" s="49">
        <f t="shared" si="0"/>
        <v>0</v>
      </c>
      <c r="R24" s="49">
        <f t="shared" si="1"/>
        <v>0</v>
      </c>
    </row>
    <row r="25" spans="1:18" ht="18.95" customHeight="1" x14ac:dyDescent="0.2">
      <c r="E25" s="66" t="s">
        <v>5</v>
      </c>
      <c r="F25" s="66"/>
      <c r="G25" s="66"/>
      <c r="H25" s="18">
        <f>SUM(H23:H24)</f>
        <v>0</v>
      </c>
      <c r="I25" s="18">
        <f t="shared" ref="I25" si="19">SUM(I23:I24)</f>
        <v>0</v>
      </c>
      <c r="J25" s="18">
        <f t="shared" ref="J25" si="20">SUM(J23:J24)</f>
        <v>0</v>
      </c>
      <c r="K25" s="18">
        <f t="shared" ref="K25" si="21">SUM(K23:K24)</f>
        <v>0</v>
      </c>
      <c r="L25" s="18">
        <f t="shared" ref="L25" si="22">SUM(L23:L24)</f>
        <v>20000</v>
      </c>
      <c r="M25" s="18">
        <f t="shared" ref="M25" si="23">SUM(M23:M24)</f>
        <v>0</v>
      </c>
      <c r="N25" s="18">
        <f t="shared" ref="N25" si="24">SUM(N23:N24)</f>
        <v>0</v>
      </c>
      <c r="O25" s="18">
        <f t="shared" ref="O25" si="25">SUM(O23:O24)</f>
        <v>0</v>
      </c>
      <c r="P25" s="18">
        <f t="shared" ref="P25" si="26">SUM(P23:P24)</f>
        <v>0</v>
      </c>
      <c r="Q25" s="49">
        <f t="shared" si="0"/>
        <v>0</v>
      </c>
      <c r="R25" s="49">
        <f t="shared" si="1"/>
        <v>0</v>
      </c>
    </row>
    <row r="26" spans="1:18" ht="18.95" customHeight="1" x14ac:dyDescent="0.2">
      <c r="Q26" s="49">
        <f t="shared" si="0"/>
        <v>0</v>
      </c>
      <c r="R26" s="49">
        <f t="shared" si="1"/>
        <v>0</v>
      </c>
    </row>
    <row r="27" spans="1:18" ht="18.95" customHeight="1" x14ac:dyDescent="0.2">
      <c r="A27" s="12" t="s">
        <v>12</v>
      </c>
      <c r="B27" s="12"/>
      <c r="C27" s="54" t="s">
        <v>63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/>
      <c r="Q27" s="49">
        <f t="shared" si="0"/>
        <v>0</v>
      </c>
      <c r="R27" s="49">
        <f t="shared" si="1"/>
        <v>0</v>
      </c>
    </row>
    <row r="28" spans="1:18" ht="18.95" customHeight="1" x14ac:dyDescent="0.2">
      <c r="A28" s="57"/>
      <c r="B28" s="58"/>
      <c r="C28" s="58"/>
      <c r="D28" s="59"/>
      <c r="E28" s="1" t="s">
        <v>1</v>
      </c>
      <c r="F28" s="1"/>
      <c r="G28" s="1"/>
      <c r="H28" s="18">
        <v>26196</v>
      </c>
      <c r="I28" s="18">
        <v>6000</v>
      </c>
      <c r="J28" s="18">
        <v>8966</v>
      </c>
      <c r="K28" s="17">
        <v>8795</v>
      </c>
      <c r="L28" s="18">
        <v>6000</v>
      </c>
      <c r="M28" s="18">
        <v>6000</v>
      </c>
      <c r="N28" s="18">
        <v>0</v>
      </c>
      <c r="O28" s="18"/>
      <c r="P28" s="18">
        <v>0</v>
      </c>
      <c r="Q28" s="49">
        <f t="shared" si="0"/>
        <v>-2795</v>
      </c>
      <c r="R28" s="49">
        <f t="shared" si="1"/>
        <v>171</v>
      </c>
    </row>
    <row r="29" spans="1:18" ht="18.95" customHeight="1" x14ac:dyDescent="0.2">
      <c r="A29" s="6"/>
      <c r="B29" s="6"/>
      <c r="C29" s="6"/>
      <c r="D29" s="6"/>
      <c r="E29" s="5"/>
      <c r="F29" s="5"/>
      <c r="G29" s="5"/>
      <c r="H29" s="42"/>
      <c r="I29" s="42"/>
      <c r="J29" s="42"/>
      <c r="K29" s="40"/>
      <c r="L29" s="42"/>
      <c r="M29" s="42"/>
      <c r="N29" s="42"/>
      <c r="O29" s="42"/>
      <c r="P29" s="42"/>
      <c r="Q29" s="49">
        <f t="shared" si="0"/>
        <v>0</v>
      </c>
      <c r="R29" s="49">
        <f t="shared" si="1"/>
        <v>0</v>
      </c>
    </row>
    <row r="30" spans="1:18" ht="18.95" customHeight="1" x14ac:dyDescent="0.2">
      <c r="A30" s="21">
        <v>7</v>
      </c>
      <c r="B30" s="21" t="s">
        <v>2</v>
      </c>
      <c r="C30" s="21"/>
      <c r="D30" s="21"/>
      <c r="E30" s="21"/>
      <c r="F30" s="21"/>
      <c r="G30" s="21"/>
      <c r="H30" s="22"/>
      <c r="I30" s="22"/>
      <c r="J30" s="22"/>
      <c r="K30" s="23"/>
      <c r="L30" s="22"/>
      <c r="M30" s="22"/>
      <c r="N30" s="22"/>
      <c r="O30" s="22"/>
      <c r="P30" s="22"/>
      <c r="Q30" s="49">
        <f t="shared" si="0"/>
        <v>0</v>
      </c>
      <c r="R30" s="49">
        <f t="shared" si="1"/>
        <v>0</v>
      </c>
    </row>
    <row r="31" spans="1:18" ht="18.95" customHeight="1" x14ac:dyDescent="0.2">
      <c r="Q31" s="49">
        <f t="shared" si="0"/>
        <v>0</v>
      </c>
      <c r="R31" s="49">
        <f t="shared" si="1"/>
        <v>0</v>
      </c>
    </row>
    <row r="32" spans="1:18" ht="18.95" customHeight="1" x14ac:dyDescent="0.2">
      <c r="A32" s="12" t="s">
        <v>13</v>
      </c>
      <c r="B32" s="12"/>
      <c r="C32" s="54" t="s">
        <v>14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9">
        <f t="shared" si="0"/>
        <v>0</v>
      </c>
      <c r="R32" s="49">
        <f t="shared" si="1"/>
        <v>0</v>
      </c>
    </row>
    <row r="33" spans="1:19" ht="18.95" customHeight="1" x14ac:dyDescent="0.2">
      <c r="A33" s="57"/>
      <c r="B33" s="58"/>
      <c r="C33" s="58"/>
      <c r="D33" s="59"/>
      <c r="E33" s="1" t="s">
        <v>1</v>
      </c>
      <c r="F33" s="1"/>
      <c r="G33" s="1"/>
      <c r="H33" s="18">
        <v>21900</v>
      </c>
      <c r="I33" s="18">
        <v>0</v>
      </c>
      <c r="J33" s="18">
        <v>870</v>
      </c>
      <c r="K33" s="17">
        <v>870</v>
      </c>
      <c r="L33" s="18">
        <v>0</v>
      </c>
      <c r="M33" s="18">
        <v>0</v>
      </c>
      <c r="N33" s="18">
        <v>0</v>
      </c>
      <c r="O33" s="18"/>
      <c r="P33" s="18">
        <v>0</v>
      </c>
      <c r="Q33" s="49">
        <f t="shared" si="0"/>
        <v>-870</v>
      </c>
      <c r="R33" s="49">
        <f t="shared" si="1"/>
        <v>0</v>
      </c>
    </row>
    <row r="34" spans="1:19" ht="18.95" customHeight="1" x14ac:dyDescent="0.2">
      <c r="A34" s="6"/>
      <c r="B34" s="6"/>
      <c r="C34" s="6"/>
      <c r="D34" s="6"/>
      <c r="E34" s="5"/>
      <c r="F34" s="5"/>
      <c r="G34" s="5"/>
      <c r="H34" s="42"/>
      <c r="I34" s="42"/>
      <c r="J34" s="42"/>
      <c r="K34" s="24"/>
      <c r="L34" s="42"/>
      <c r="M34" s="42"/>
      <c r="N34" s="42"/>
      <c r="O34" s="42"/>
      <c r="P34" s="42"/>
      <c r="Q34" s="49">
        <f t="shared" si="0"/>
        <v>0</v>
      </c>
      <c r="R34" s="49">
        <f t="shared" si="1"/>
        <v>0</v>
      </c>
    </row>
    <row r="35" spans="1:19" ht="18.95" customHeight="1" x14ac:dyDescent="0.2">
      <c r="A35" s="12" t="s">
        <v>64</v>
      </c>
      <c r="B35" s="12"/>
      <c r="C35" s="54" t="s">
        <v>65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9">
        <f t="shared" si="0"/>
        <v>0</v>
      </c>
      <c r="R35" s="49">
        <f t="shared" si="1"/>
        <v>0</v>
      </c>
    </row>
    <row r="36" spans="1:19" ht="18.95" customHeight="1" x14ac:dyDescent="0.2">
      <c r="A36" s="57"/>
      <c r="B36" s="58"/>
      <c r="C36" s="58"/>
      <c r="D36" s="59"/>
      <c r="E36" s="1" t="s">
        <v>1</v>
      </c>
      <c r="F36" s="1"/>
      <c r="G36" s="1"/>
      <c r="H36" s="18">
        <v>540</v>
      </c>
      <c r="I36" s="18">
        <v>24500</v>
      </c>
      <c r="J36" s="18">
        <v>24500</v>
      </c>
      <c r="K36" s="17">
        <v>24075</v>
      </c>
      <c r="L36" s="18">
        <v>22400</v>
      </c>
      <c r="M36" s="18">
        <v>22000</v>
      </c>
      <c r="N36" s="18">
        <v>21500</v>
      </c>
      <c r="O36" s="18">
        <v>21100</v>
      </c>
      <c r="P36" s="18">
        <v>92500</v>
      </c>
      <c r="Q36" s="49">
        <f t="shared" si="0"/>
        <v>425</v>
      </c>
      <c r="R36" s="49">
        <f t="shared" si="1"/>
        <v>425</v>
      </c>
    </row>
    <row r="37" spans="1:19" ht="18.95" customHeight="1" x14ac:dyDescent="0.2">
      <c r="Q37" s="49">
        <f t="shared" si="0"/>
        <v>0</v>
      </c>
      <c r="R37" s="49">
        <f t="shared" si="1"/>
        <v>0</v>
      </c>
    </row>
    <row r="38" spans="1:19" ht="18.95" customHeight="1" x14ac:dyDescent="0.2">
      <c r="A38" s="81" t="s">
        <v>141</v>
      </c>
      <c r="B38" s="25" t="s">
        <v>142</v>
      </c>
      <c r="Q38" s="49">
        <f t="shared" si="0"/>
        <v>0</v>
      </c>
      <c r="R38" s="49">
        <f t="shared" si="1"/>
        <v>0</v>
      </c>
    </row>
    <row r="39" spans="1:19" ht="18.95" customHeight="1" x14ac:dyDescent="0.2">
      <c r="Q39" s="49">
        <f t="shared" si="0"/>
        <v>0</v>
      </c>
      <c r="R39" s="49">
        <f t="shared" si="1"/>
        <v>0</v>
      </c>
    </row>
    <row r="40" spans="1:19" ht="18.95" customHeight="1" x14ac:dyDescent="0.2">
      <c r="A40" s="34" t="s">
        <v>143</v>
      </c>
      <c r="B40" s="12"/>
      <c r="C40" s="35" t="s">
        <v>144</v>
      </c>
      <c r="D40" s="14"/>
      <c r="E40" s="14"/>
      <c r="F40" s="14"/>
      <c r="G40" s="14"/>
      <c r="H40" s="52"/>
      <c r="I40" s="52"/>
      <c r="J40" s="52"/>
      <c r="K40" s="53"/>
      <c r="L40" s="52"/>
      <c r="M40" s="52"/>
      <c r="N40" s="52"/>
      <c r="O40" s="52"/>
      <c r="P40" s="86"/>
      <c r="Q40" s="49">
        <f t="shared" si="0"/>
        <v>0</v>
      </c>
      <c r="R40" s="49">
        <f t="shared" si="1"/>
        <v>0</v>
      </c>
    </row>
    <row r="41" spans="1:19" ht="18.95" customHeight="1" x14ac:dyDescent="0.2">
      <c r="A41" s="2"/>
      <c r="B41" s="3"/>
      <c r="C41" s="3"/>
      <c r="D41" s="4"/>
      <c r="E41" s="57" t="s">
        <v>4</v>
      </c>
      <c r="F41" s="58"/>
      <c r="G41" s="59"/>
      <c r="H41" s="18">
        <v>0</v>
      </c>
      <c r="I41" s="18">
        <v>0</v>
      </c>
      <c r="J41" s="18">
        <v>0</v>
      </c>
      <c r="K41" s="17">
        <v>0</v>
      </c>
      <c r="L41" s="18">
        <v>3500</v>
      </c>
      <c r="M41" s="18">
        <v>0</v>
      </c>
      <c r="N41" s="18">
        <v>0</v>
      </c>
      <c r="O41" s="18"/>
      <c r="P41" s="18">
        <v>0</v>
      </c>
      <c r="Q41" s="49">
        <f t="shared" si="0"/>
        <v>0</v>
      </c>
      <c r="R41" s="49">
        <f t="shared" si="1"/>
        <v>0</v>
      </c>
    </row>
    <row r="42" spans="1:19" ht="18.95" customHeight="1" x14ac:dyDescent="0.2">
      <c r="E42" s="1" t="s">
        <v>1</v>
      </c>
      <c r="F42" s="1"/>
      <c r="G42" s="1"/>
      <c r="H42" s="18">
        <v>0</v>
      </c>
      <c r="I42" s="18">
        <v>0</v>
      </c>
      <c r="J42" s="18">
        <v>0</v>
      </c>
      <c r="K42" s="17">
        <v>0</v>
      </c>
      <c r="L42" s="18">
        <v>770</v>
      </c>
      <c r="M42" s="18">
        <v>0</v>
      </c>
      <c r="N42" s="18">
        <v>0</v>
      </c>
      <c r="O42" s="18"/>
      <c r="P42" s="18">
        <v>0</v>
      </c>
      <c r="Q42" s="49">
        <f t="shared" si="0"/>
        <v>0</v>
      </c>
      <c r="R42" s="49">
        <f t="shared" si="1"/>
        <v>0</v>
      </c>
    </row>
    <row r="43" spans="1:19" ht="18.95" customHeight="1" x14ac:dyDescent="0.2">
      <c r="E43" s="63" t="s">
        <v>5</v>
      </c>
      <c r="F43" s="64"/>
      <c r="G43" s="65"/>
      <c r="H43" s="80">
        <f>SUM(H41:H42)</f>
        <v>0</v>
      </c>
      <c r="I43" s="80">
        <f t="shared" ref="I43:P43" si="27">SUM(I41:I42)</f>
        <v>0</v>
      </c>
      <c r="J43" s="80">
        <f t="shared" si="27"/>
        <v>0</v>
      </c>
      <c r="K43" s="80">
        <f t="shared" si="27"/>
        <v>0</v>
      </c>
      <c r="L43" s="80">
        <f t="shared" si="27"/>
        <v>4270</v>
      </c>
      <c r="M43" s="80">
        <f t="shared" si="27"/>
        <v>0</v>
      </c>
      <c r="N43" s="80">
        <f t="shared" si="27"/>
        <v>0</v>
      </c>
      <c r="O43" s="80">
        <f t="shared" si="27"/>
        <v>0</v>
      </c>
      <c r="P43" s="80">
        <f t="shared" si="27"/>
        <v>0</v>
      </c>
      <c r="Q43" s="49">
        <f t="shared" si="0"/>
        <v>0</v>
      </c>
      <c r="R43" s="49">
        <f t="shared" si="1"/>
        <v>0</v>
      </c>
    </row>
    <row r="44" spans="1:19" ht="18.95" customHeight="1" x14ac:dyDescent="0.2">
      <c r="Q44" s="49">
        <f t="shared" si="0"/>
        <v>0</v>
      </c>
      <c r="R44" s="49">
        <f t="shared" si="1"/>
        <v>0</v>
      </c>
    </row>
    <row r="45" spans="1:19" ht="18.95" customHeight="1" x14ac:dyDescent="0.2">
      <c r="A45" s="25">
        <v>11</v>
      </c>
      <c r="B45" s="25" t="s">
        <v>3</v>
      </c>
      <c r="C45" s="25"/>
      <c r="D45" s="25"/>
      <c r="E45" s="25"/>
      <c r="Q45" s="49">
        <f t="shared" si="0"/>
        <v>0</v>
      </c>
      <c r="R45" s="49">
        <f t="shared" si="1"/>
        <v>0</v>
      </c>
    </row>
    <row r="46" spans="1:19" ht="18.95" customHeight="1" x14ac:dyDescent="0.2">
      <c r="Q46" s="49">
        <f t="shared" si="0"/>
        <v>0</v>
      </c>
      <c r="R46" s="49">
        <f t="shared" si="1"/>
        <v>0</v>
      </c>
    </row>
    <row r="47" spans="1:19" ht="18.95" customHeight="1" x14ac:dyDescent="0.2">
      <c r="A47" s="12" t="s">
        <v>15</v>
      </c>
      <c r="B47" s="12"/>
      <c r="C47" s="69" t="s">
        <v>16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49">
        <f t="shared" si="0"/>
        <v>0</v>
      </c>
      <c r="R47" s="49">
        <f t="shared" si="1"/>
        <v>0</v>
      </c>
    </row>
    <row r="48" spans="1:19" ht="18.95" customHeight="1" x14ac:dyDescent="0.2">
      <c r="A48" s="57"/>
      <c r="B48" s="58"/>
      <c r="C48" s="58"/>
      <c r="D48" s="59"/>
      <c r="E48" s="1" t="s">
        <v>1</v>
      </c>
      <c r="F48" s="1"/>
      <c r="G48" s="1"/>
      <c r="H48" s="18">
        <v>102738</v>
      </c>
      <c r="I48" s="18">
        <v>18200</v>
      </c>
      <c r="J48" s="18">
        <v>17639</v>
      </c>
      <c r="K48" s="17">
        <v>17639</v>
      </c>
      <c r="L48" s="18">
        <v>18200</v>
      </c>
      <c r="M48" s="18">
        <v>18200</v>
      </c>
      <c r="N48" s="18">
        <v>18200</v>
      </c>
      <c r="O48" s="18">
        <v>18200</v>
      </c>
      <c r="P48" s="18">
        <v>0</v>
      </c>
      <c r="Q48" s="49">
        <f t="shared" si="0"/>
        <v>561</v>
      </c>
      <c r="R48" s="49">
        <f t="shared" si="1"/>
        <v>0</v>
      </c>
      <c r="S48" s="72"/>
    </row>
    <row r="49" spans="1:19" ht="18.95" customHeight="1" x14ac:dyDescent="0.2">
      <c r="A49" s="6"/>
      <c r="B49" s="6"/>
      <c r="C49" s="6"/>
      <c r="D49" s="6"/>
      <c r="E49" s="5"/>
      <c r="F49" s="5"/>
      <c r="G49" s="5"/>
      <c r="H49" s="42"/>
      <c r="I49" s="42"/>
      <c r="J49" s="42"/>
      <c r="K49" s="24"/>
      <c r="L49" s="42"/>
      <c r="M49" s="42"/>
      <c r="N49" s="42"/>
      <c r="O49" s="42"/>
      <c r="P49" s="42"/>
      <c r="Q49" s="49">
        <f t="shared" si="0"/>
        <v>0</v>
      </c>
      <c r="R49" s="49">
        <f t="shared" si="1"/>
        <v>0</v>
      </c>
      <c r="S49" s="72"/>
    </row>
    <row r="50" spans="1:19" ht="18.95" customHeight="1" x14ac:dyDescent="0.2">
      <c r="A50" s="34" t="s">
        <v>114</v>
      </c>
      <c r="B50" s="12"/>
      <c r="C50" s="35" t="s">
        <v>115</v>
      </c>
      <c r="D50" s="14"/>
      <c r="E50" s="14"/>
      <c r="F50" s="14"/>
      <c r="G50" s="14"/>
      <c r="H50" s="52"/>
      <c r="I50" s="52"/>
      <c r="J50" s="52"/>
      <c r="K50" s="53"/>
      <c r="L50" s="52"/>
      <c r="M50" s="52"/>
      <c r="N50" s="52"/>
      <c r="O50" s="52"/>
      <c r="P50" s="86"/>
      <c r="Q50" s="49">
        <f t="shared" si="0"/>
        <v>0</v>
      </c>
      <c r="R50" s="49">
        <f t="shared" si="1"/>
        <v>0</v>
      </c>
      <c r="S50" s="72"/>
    </row>
    <row r="51" spans="1:19" ht="18.95" customHeight="1" x14ac:dyDescent="0.2">
      <c r="A51" s="2"/>
      <c r="B51" s="3"/>
      <c r="C51" s="3"/>
      <c r="D51" s="4"/>
      <c r="E51" s="57" t="s">
        <v>4</v>
      </c>
      <c r="F51" s="58"/>
      <c r="G51" s="59"/>
      <c r="H51" s="18">
        <v>0</v>
      </c>
      <c r="I51" s="18">
        <v>0</v>
      </c>
      <c r="J51" s="18">
        <v>0</v>
      </c>
      <c r="K51" s="17">
        <v>0</v>
      </c>
      <c r="L51" s="18">
        <v>0</v>
      </c>
      <c r="M51" s="18">
        <v>0</v>
      </c>
      <c r="N51" s="18">
        <v>0</v>
      </c>
      <c r="O51" s="18"/>
      <c r="P51" s="18">
        <v>0</v>
      </c>
      <c r="Q51" s="49">
        <f t="shared" si="0"/>
        <v>0</v>
      </c>
      <c r="R51" s="49">
        <f t="shared" si="1"/>
        <v>0</v>
      </c>
      <c r="S51" s="72"/>
    </row>
    <row r="52" spans="1:19" ht="18.95" customHeight="1" x14ac:dyDescent="0.2">
      <c r="E52" s="1" t="s">
        <v>1</v>
      </c>
      <c r="F52" s="1"/>
      <c r="G52" s="1"/>
      <c r="H52" s="18">
        <v>0</v>
      </c>
      <c r="I52" s="18">
        <v>500</v>
      </c>
      <c r="J52" s="18">
        <v>500</v>
      </c>
      <c r="K52" s="17">
        <v>0</v>
      </c>
      <c r="L52" s="18">
        <v>29809</v>
      </c>
      <c r="M52" s="18">
        <v>0</v>
      </c>
      <c r="N52" s="18">
        <v>0</v>
      </c>
      <c r="O52" s="18"/>
      <c r="P52" s="18">
        <v>0</v>
      </c>
      <c r="Q52" s="49">
        <f t="shared" si="0"/>
        <v>500</v>
      </c>
      <c r="R52" s="49">
        <f t="shared" si="1"/>
        <v>500</v>
      </c>
      <c r="S52" s="72"/>
    </row>
    <row r="53" spans="1:19" ht="18.95" customHeight="1" x14ac:dyDescent="0.2">
      <c r="E53" s="75" t="s">
        <v>6</v>
      </c>
      <c r="F53" s="77"/>
      <c r="G53" s="78"/>
      <c r="H53" s="18"/>
      <c r="I53" s="18"/>
      <c r="J53" s="18"/>
      <c r="K53" s="17"/>
      <c r="L53" s="18">
        <v>1000</v>
      </c>
      <c r="M53" s="18"/>
      <c r="N53" s="18"/>
      <c r="O53" s="18"/>
      <c r="P53" s="18"/>
      <c r="Q53" s="49">
        <f t="shared" si="0"/>
        <v>0</v>
      </c>
      <c r="R53" s="49">
        <f t="shared" si="1"/>
        <v>0</v>
      </c>
      <c r="S53" s="72"/>
    </row>
    <row r="54" spans="1:19" ht="18.95" customHeight="1" x14ac:dyDescent="0.2">
      <c r="E54" s="73" t="s">
        <v>116</v>
      </c>
      <c r="F54" s="70"/>
      <c r="G54" s="70"/>
      <c r="H54" s="18">
        <v>0</v>
      </c>
      <c r="I54" s="18">
        <v>0</v>
      </c>
      <c r="J54" s="18">
        <v>0</v>
      </c>
      <c r="K54" s="17">
        <v>0</v>
      </c>
      <c r="L54" s="18">
        <v>500</v>
      </c>
      <c r="M54" s="18">
        <v>0</v>
      </c>
      <c r="N54" s="18">
        <v>0</v>
      </c>
      <c r="O54" s="18"/>
      <c r="P54" s="18">
        <v>0</v>
      </c>
      <c r="Q54" s="49">
        <f t="shared" si="0"/>
        <v>0</v>
      </c>
      <c r="R54" s="49">
        <f t="shared" si="1"/>
        <v>0</v>
      </c>
      <c r="S54" s="72"/>
    </row>
    <row r="55" spans="1:19" ht="18.95" customHeight="1" x14ac:dyDescent="0.2">
      <c r="E55" s="63" t="s">
        <v>5</v>
      </c>
      <c r="F55" s="64"/>
      <c r="G55" s="65"/>
      <c r="H55" s="18">
        <f>SUM(H51:H54)</f>
        <v>0</v>
      </c>
      <c r="I55" s="18">
        <f>SUM(I51:I54)</f>
        <v>500</v>
      </c>
      <c r="J55" s="18">
        <f t="shared" ref="J55:P55" si="28">SUM(J51:J54)</f>
        <v>500</v>
      </c>
      <c r="K55" s="18">
        <f t="shared" si="28"/>
        <v>0</v>
      </c>
      <c r="L55" s="18">
        <f t="shared" si="28"/>
        <v>31309</v>
      </c>
      <c r="M55" s="18">
        <f t="shared" si="28"/>
        <v>0</v>
      </c>
      <c r="N55" s="18">
        <f t="shared" si="28"/>
        <v>0</v>
      </c>
      <c r="O55" s="18"/>
      <c r="P55" s="18">
        <f t="shared" si="28"/>
        <v>0</v>
      </c>
      <c r="Q55" s="49">
        <f t="shared" si="0"/>
        <v>500</v>
      </c>
      <c r="R55" s="49">
        <f t="shared" si="1"/>
        <v>500</v>
      </c>
      <c r="S55" s="72"/>
    </row>
    <row r="56" spans="1:19" ht="18.95" customHeight="1" x14ac:dyDescent="0.2">
      <c r="A56" s="6"/>
      <c r="B56" s="6"/>
      <c r="C56" s="6"/>
      <c r="D56" s="6"/>
      <c r="E56" s="5"/>
      <c r="F56" s="5"/>
      <c r="G56" s="5"/>
      <c r="H56" s="42"/>
      <c r="I56" s="42"/>
      <c r="J56" s="42"/>
      <c r="K56" s="24"/>
      <c r="L56" s="42"/>
      <c r="M56" s="42"/>
      <c r="N56" s="42"/>
      <c r="O56" s="42"/>
      <c r="P56" s="42"/>
      <c r="Q56" s="49">
        <f t="shared" si="0"/>
        <v>0</v>
      </c>
      <c r="R56" s="49">
        <f t="shared" si="1"/>
        <v>0</v>
      </c>
      <c r="S56" s="72"/>
    </row>
    <row r="57" spans="1:19" ht="18.95" customHeight="1" x14ac:dyDescent="0.2">
      <c r="A57" s="34" t="s">
        <v>129</v>
      </c>
      <c r="B57" s="12"/>
      <c r="C57" s="35" t="s">
        <v>130</v>
      </c>
      <c r="D57" s="14"/>
      <c r="E57" s="14"/>
      <c r="F57" s="14"/>
      <c r="G57" s="14"/>
      <c r="H57" s="52"/>
      <c r="I57" s="52"/>
      <c r="J57" s="52"/>
      <c r="K57" s="53"/>
      <c r="L57" s="52"/>
      <c r="M57" s="52"/>
      <c r="N57" s="52"/>
      <c r="O57" s="52"/>
      <c r="P57" s="86"/>
      <c r="Q57" s="49">
        <f t="shared" si="0"/>
        <v>0</v>
      </c>
      <c r="R57" s="49">
        <f t="shared" si="1"/>
        <v>0</v>
      </c>
      <c r="S57" s="72"/>
    </row>
    <row r="58" spans="1:19" ht="18.95" customHeight="1" x14ac:dyDescent="0.2">
      <c r="A58" s="2"/>
      <c r="B58" s="3"/>
      <c r="C58" s="3"/>
      <c r="D58" s="4"/>
      <c r="E58" s="57" t="s">
        <v>4</v>
      </c>
      <c r="F58" s="58"/>
      <c r="G58" s="59"/>
      <c r="H58" s="18">
        <v>0</v>
      </c>
      <c r="I58" s="18">
        <v>305</v>
      </c>
      <c r="J58" s="18">
        <v>305</v>
      </c>
      <c r="K58" s="17">
        <v>0</v>
      </c>
      <c r="L58" s="18">
        <v>6239</v>
      </c>
      <c r="M58" s="18">
        <v>437</v>
      </c>
      <c r="N58" s="18">
        <v>0</v>
      </c>
      <c r="O58" s="18"/>
      <c r="P58" s="18">
        <v>0</v>
      </c>
      <c r="Q58" s="49">
        <f t="shared" si="0"/>
        <v>305</v>
      </c>
      <c r="R58" s="49">
        <f t="shared" si="1"/>
        <v>305</v>
      </c>
      <c r="S58" s="72"/>
    </row>
    <row r="59" spans="1:19" ht="18.95" customHeight="1" x14ac:dyDescent="0.2">
      <c r="E59" s="1" t="s">
        <v>1</v>
      </c>
      <c r="F59" s="1"/>
      <c r="G59" s="1"/>
      <c r="H59" s="18">
        <v>0</v>
      </c>
      <c r="I59" s="18">
        <v>44</v>
      </c>
      <c r="J59" s="18">
        <v>44</v>
      </c>
      <c r="K59" s="17">
        <v>0</v>
      </c>
      <c r="L59" s="18">
        <v>13607</v>
      </c>
      <c r="M59" s="18">
        <v>464</v>
      </c>
      <c r="N59" s="18">
        <v>0</v>
      </c>
      <c r="O59" s="18"/>
      <c r="P59" s="18">
        <v>0</v>
      </c>
      <c r="Q59" s="49">
        <f t="shared" si="0"/>
        <v>44</v>
      </c>
      <c r="R59" s="49">
        <f t="shared" si="1"/>
        <v>44</v>
      </c>
      <c r="S59" s="72"/>
    </row>
    <row r="60" spans="1:19" ht="18.95" customHeight="1" x14ac:dyDescent="0.2">
      <c r="E60" s="75" t="s">
        <v>6</v>
      </c>
      <c r="F60" s="77"/>
      <c r="G60" s="78"/>
      <c r="H60" s="18"/>
      <c r="I60" s="18">
        <v>1221</v>
      </c>
      <c r="J60" s="18">
        <v>1221</v>
      </c>
      <c r="K60" s="17"/>
      <c r="L60" s="18">
        <v>24957</v>
      </c>
      <c r="M60" s="18">
        <v>1746</v>
      </c>
      <c r="N60" s="18"/>
      <c r="O60" s="18"/>
      <c r="P60" s="18"/>
      <c r="Q60" s="49">
        <f t="shared" si="0"/>
        <v>1221</v>
      </c>
      <c r="R60" s="49">
        <f t="shared" si="1"/>
        <v>1221</v>
      </c>
      <c r="S60" s="72"/>
    </row>
    <row r="61" spans="1:19" ht="18.95" customHeight="1" x14ac:dyDescent="0.2">
      <c r="E61" s="73" t="s">
        <v>116</v>
      </c>
      <c r="F61" s="70"/>
      <c r="G61" s="70"/>
      <c r="H61" s="18">
        <v>0</v>
      </c>
      <c r="I61" s="18">
        <v>756</v>
      </c>
      <c r="J61" s="18">
        <v>756</v>
      </c>
      <c r="K61" s="17">
        <v>0</v>
      </c>
      <c r="L61" s="18">
        <v>2143</v>
      </c>
      <c r="M61" s="18">
        <v>320</v>
      </c>
      <c r="N61" s="18">
        <v>0</v>
      </c>
      <c r="O61" s="18"/>
      <c r="P61" s="18">
        <v>0</v>
      </c>
      <c r="Q61" s="49">
        <f t="shared" si="0"/>
        <v>756</v>
      </c>
      <c r="R61" s="49">
        <f t="shared" si="1"/>
        <v>756</v>
      </c>
      <c r="S61" s="72"/>
    </row>
    <row r="62" spans="1:19" ht="18.95" customHeight="1" x14ac:dyDescent="0.2">
      <c r="E62" s="63" t="s">
        <v>5</v>
      </c>
      <c r="F62" s="64"/>
      <c r="G62" s="65"/>
      <c r="H62" s="18">
        <f>SUM(H58:H61)</f>
        <v>0</v>
      </c>
      <c r="I62" s="18">
        <f>SUM(I58:I61)</f>
        <v>2326</v>
      </c>
      <c r="J62" s="18">
        <f t="shared" ref="J62" si="29">SUM(J58:J61)</f>
        <v>2326</v>
      </c>
      <c r="K62" s="18">
        <f t="shared" ref="K62" si="30">SUM(K58:K61)</f>
        <v>0</v>
      </c>
      <c r="L62" s="18">
        <f t="shared" ref="L62" si="31">SUM(L58:L61)</f>
        <v>46946</v>
      </c>
      <c r="M62" s="18">
        <f t="shared" ref="M62" si="32">SUM(M58:M61)</f>
        <v>2967</v>
      </c>
      <c r="N62" s="18">
        <f t="shared" ref="N62" si="33">SUM(N58:N61)</f>
        <v>0</v>
      </c>
      <c r="O62" s="18"/>
      <c r="P62" s="18">
        <f t="shared" ref="P62" si="34">SUM(P58:P61)</f>
        <v>0</v>
      </c>
      <c r="Q62" s="49">
        <f t="shared" si="0"/>
        <v>2326</v>
      </c>
      <c r="R62" s="49">
        <f t="shared" si="1"/>
        <v>2326</v>
      </c>
      <c r="S62" s="72"/>
    </row>
    <row r="63" spans="1:19" ht="18.95" customHeight="1" x14ac:dyDescent="0.2">
      <c r="Q63" s="49">
        <f t="shared" si="0"/>
        <v>0</v>
      </c>
      <c r="R63" s="49">
        <f t="shared" si="1"/>
        <v>0</v>
      </c>
    </row>
    <row r="64" spans="1:19" ht="18.95" customHeight="1" x14ac:dyDescent="0.2">
      <c r="A64" s="25">
        <v>13</v>
      </c>
      <c r="B64" s="25" t="s">
        <v>17</v>
      </c>
      <c r="C64" s="26"/>
      <c r="D64" s="26"/>
      <c r="E64" s="26"/>
      <c r="F64" s="25"/>
      <c r="G64" s="25"/>
      <c r="H64" s="50"/>
      <c r="I64" s="50"/>
      <c r="J64" s="50"/>
      <c r="K64" s="41"/>
      <c r="L64" s="82"/>
      <c r="M64" s="82"/>
      <c r="N64" s="82"/>
      <c r="O64" s="82"/>
      <c r="P64" s="82"/>
      <c r="Q64" s="49">
        <f t="shared" si="0"/>
        <v>0</v>
      </c>
      <c r="R64" s="49">
        <f t="shared" si="1"/>
        <v>0</v>
      </c>
    </row>
    <row r="65" spans="1:18" ht="18.95" customHeight="1" x14ac:dyDescent="0.2">
      <c r="Q65" s="49">
        <f t="shared" si="0"/>
        <v>0</v>
      </c>
      <c r="R65" s="49">
        <f t="shared" si="1"/>
        <v>0</v>
      </c>
    </row>
    <row r="66" spans="1:18" ht="18.95" customHeight="1" x14ac:dyDescent="0.2">
      <c r="A66" s="34" t="s">
        <v>89</v>
      </c>
      <c r="B66" s="12"/>
      <c r="C66" s="69" t="s">
        <v>90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49">
        <f t="shared" si="0"/>
        <v>0</v>
      </c>
      <c r="R66" s="49">
        <f t="shared" si="1"/>
        <v>0</v>
      </c>
    </row>
    <row r="67" spans="1:18" ht="18.95" customHeight="1" x14ac:dyDescent="0.2">
      <c r="A67" s="57"/>
      <c r="B67" s="58"/>
      <c r="C67" s="58"/>
      <c r="D67" s="59"/>
      <c r="E67" s="1" t="s">
        <v>1</v>
      </c>
      <c r="F67" s="1"/>
      <c r="G67" s="1"/>
      <c r="H67" s="18">
        <v>5022</v>
      </c>
      <c r="I67" s="18">
        <v>5000</v>
      </c>
      <c r="J67" s="18">
        <v>5000</v>
      </c>
      <c r="K67" s="17">
        <v>4997</v>
      </c>
      <c r="L67" s="18">
        <v>10000</v>
      </c>
      <c r="M67" s="18">
        <v>10000</v>
      </c>
      <c r="N67" s="18">
        <v>10000</v>
      </c>
      <c r="O67" s="18">
        <v>0</v>
      </c>
      <c r="P67" s="18">
        <v>0</v>
      </c>
      <c r="Q67" s="49">
        <f t="shared" si="0"/>
        <v>3</v>
      </c>
      <c r="R67" s="49">
        <f t="shared" si="1"/>
        <v>3</v>
      </c>
    </row>
    <row r="68" spans="1:18" ht="18.95" customHeight="1" x14ac:dyDescent="0.2">
      <c r="Q68" s="49">
        <f t="shared" si="0"/>
        <v>0</v>
      </c>
      <c r="R68" s="49">
        <f t="shared" si="1"/>
        <v>0</v>
      </c>
    </row>
    <row r="69" spans="1:18" ht="18.95" customHeight="1" x14ac:dyDescent="0.2">
      <c r="A69" s="34" t="s">
        <v>107</v>
      </c>
      <c r="B69" s="12"/>
      <c r="C69" s="69" t="s">
        <v>106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49">
        <f t="shared" si="0"/>
        <v>0</v>
      </c>
      <c r="R69" s="49">
        <f t="shared" si="1"/>
        <v>0</v>
      </c>
    </row>
    <row r="70" spans="1:18" ht="18.95" customHeight="1" x14ac:dyDescent="0.2">
      <c r="A70" s="57"/>
      <c r="B70" s="58"/>
      <c r="C70" s="58"/>
      <c r="D70" s="59"/>
      <c r="E70" s="1" t="s">
        <v>1</v>
      </c>
      <c r="F70" s="1"/>
      <c r="G70" s="1"/>
      <c r="H70" s="18">
        <v>407191</v>
      </c>
      <c r="I70" s="18">
        <v>0</v>
      </c>
      <c r="J70" s="18">
        <v>0</v>
      </c>
      <c r="K70" s="17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49">
        <f t="shared" si="0"/>
        <v>0</v>
      </c>
      <c r="R70" s="49">
        <f t="shared" si="1"/>
        <v>0</v>
      </c>
    </row>
    <row r="71" spans="1:18" ht="18.95" customHeight="1" x14ac:dyDescent="0.2">
      <c r="A71" s="6"/>
      <c r="B71" s="6"/>
      <c r="C71" s="6"/>
      <c r="D71" s="6"/>
      <c r="E71" s="5"/>
      <c r="F71" s="5"/>
      <c r="G71" s="5"/>
      <c r="H71" s="42"/>
      <c r="I71" s="42"/>
      <c r="J71" s="42"/>
      <c r="K71" s="24"/>
      <c r="L71" s="42"/>
      <c r="M71" s="42"/>
      <c r="N71" s="42"/>
      <c r="O71" s="42"/>
      <c r="P71" s="42"/>
      <c r="Q71" s="49">
        <f t="shared" si="0"/>
        <v>0</v>
      </c>
      <c r="R71" s="49">
        <f t="shared" si="1"/>
        <v>0</v>
      </c>
    </row>
    <row r="72" spans="1:18" ht="18.95" customHeight="1" x14ac:dyDescent="0.2">
      <c r="A72" s="34"/>
      <c r="B72" s="12"/>
      <c r="C72" s="69" t="s">
        <v>91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49">
        <f t="shared" si="0"/>
        <v>0</v>
      </c>
      <c r="R72" s="49">
        <f t="shared" si="1"/>
        <v>0</v>
      </c>
    </row>
    <row r="73" spans="1:18" ht="18.95" customHeight="1" x14ac:dyDescent="0.2">
      <c r="A73" s="57"/>
      <c r="B73" s="58"/>
      <c r="C73" s="58"/>
      <c r="D73" s="59"/>
      <c r="E73" s="1" t="s">
        <v>1</v>
      </c>
      <c r="F73" s="1"/>
      <c r="G73" s="1"/>
      <c r="H73" s="18">
        <v>423968</v>
      </c>
      <c r="I73" s="18">
        <v>0</v>
      </c>
      <c r="J73" s="18">
        <v>0</v>
      </c>
      <c r="K73" s="17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49">
        <f t="shared" ref="Q73:Q135" si="35">I73-K73</f>
        <v>0</v>
      </c>
      <c r="R73" s="49">
        <f t="shared" ref="R73:R135" si="36">J73-K73</f>
        <v>0</v>
      </c>
    </row>
    <row r="74" spans="1:18" ht="18.95" customHeight="1" x14ac:dyDescent="0.2">
      <c r="Q74" s="49">
        <f t="shared" si="35"/>
        <v>0</v>
      </c>
      <c r="R74" s="49">
        <f t="shared" si="36"/>
        <v>0</v>
      </c>
    </row>
    <row r="75" spans="1:18" ht="18.95" customHeight="1" x14ac:dyDescent="0.2">
      <c r="A75" s="12" t="s">
        <v>54</v>
      </c>
      <c r="B75" s="12"/>
      <c r="C75" s="54" t="s">
        <v>66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49">
        <f t="shared" si="35"/>
        <v>0</v>
      </c>
      <c r="R75" s="49">
        <f t="shared" si="36"/>
        <v>0</v>
      </c>
    </row>
    <row r="76" spans="1:18" ht="18.95" customHeight="1" x14ac:dyDescent="0.2">
      <c r="A76" s="57"/>
      <c r="B76" s="58"/>
      <c r="C76" s="58"/>
      <c r="D76" s="59"/>
      <c r="E76" s="1" t="s">
        <v>4</v>
      </c>
      <c r="F76" s="1"/>
      <c r="G76" s="1"/>
      <c r="H76" s="18">
        <v>42865</v>
      </c>
      <c r="I76" s="18">
        <v>0</v>
      </c>
      <c r="J76" s="18">
        <v>0</v>
      </c>
      <c r="K76" s="17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49">
        <f t="shared" si="35"/>
        <v>0</v>
      </c>
      <c r="R76" s="49">
        <f t="shared" si="36"/>
        <v>0</v>
      </c>
    </row>
    <row r="77" spans="1:18" ht="18.95" customHeight="1" x14ac:dyDescent="0.2">
      <c r="A77" s="6"/>
      <c r="B77" s="6"/>
      <c r="C77" s="6"/>
      <c r="D77" s="6"/>
      <c r="E77" s="1" t="s">
        <v>1</v>
      </c>
      <c r="F77" s="1"/>
      <c r="G77" s="1"/>
      <c r="H77" s="18">
        <v>9430</v>
      </c>
      <c r="I77" s="18">
        <v>0</v>
      </c>
      <c r="J77" s="18">
        <v>0</v>
      </c>
      <c r="K77" s="17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49">
        <f t="shared" si="35"/>
        <v>0</v>
      </c>
      <c r="R77" s="49">
        <f t="shared" si="36"/>
        <v>0</v>
      </c>
    </row>
    <row r="78" spans="1:18" ht="18.95" customHeight="1" x14ac:dyDescent="0.2">
      <c r="A78" s="6"/>
      <c r="B78" s="6"/>
      <c r="C78" s="6"/>
      <c r="D78" s="6"/>
      <c r="E78" s="66" t="s">
        <v>5</v>
      </c>
      <c r="F78" s="66"/>
      <c r="G78" s="66"/>
      <c r="H78" s="18">
        <f>SUM(H76:H77)</f>
        <v>52295</v>
      </c>
      <c r="I78" s="18">
        <v>0</v>
      </c>
      <c r="J78" s="18">
        <v>0</v>
      </c>
      <c r="K78" s="18">
        <v>0</v>
      </c>
      <c r="L78" s="18">
        <f>SUM(L76:L77)</f>
        <v>0</v>
      </c>
      <c r="M78" s="18">
        <f>SUM(M76:M77)</f>
        <v>0</v>
      </c>
      <c r="N78" s="18">
        <f>SUM(N76:N77)</f>
        <v>0</v>
      </c>
      <c r="O78" s="18">
        <v>0</v>
      </c>
      <c r="P78" s="18">
        <f>SUM(P76:P77)</f>
        <v>0</v>
      </c>
      <c r="Q78" s="49">
        <f t="shared" si="35"/>
        <v>0</v>
      </c>
      <c r="R78" s="49">
        <f t="shared" si="36"/>
        <v>0</v>
      </c>
    </row>
    <row r="79" spans="1:18" ht="18.95" customHeight="1" x14ac:dyDescent="0.2">
      <c r="A79" s="6"/>
      <c r="B79" s="6"/>
      <c r="C79" s="6"/>
      <c r="D79" s="6"/>
      <c r="E79" s="31"/>
      <c r="F79" s="31"/>
      <c r="G79" s="31"/>
      <c r="H79" s="42"/>
      <c r="I79" s="42"/>
      <c r="J79" s="42"/>
      <c r="K79" s="42"/>
      <c r="L79" s="42"/>
      <c r="M79" s="42"/>
      <c r="N79" s="42"/>
      <c r="O79" s="42"/>
      <c r="P79" s="42"/>
      <c r="Q79" s="49">
        <f t="shared" si="35"/>
        <v>0</v>
      </c>
      <c r="R79" s="49">
        <f t="shared" si="36"/>
        <v>0</v>
      </c>
    </row>
    <row r="80" spans="1:18" ht="18.95" customHeight="1" x14ac:dyDescent="0.2">
      <c r="A80" s="12" t="s">
        <v>67</v>
      </c>
      <c r="B80" s="12"/>
      <c r="C80" s="54" t="s">
        <v>83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49">
        <f t="shared" si="35"/>
        <v>0</v>
      </c>
      <c r="R80" s="49">
        <f t="shared" si="36"/>
        <v>0</v>
      </c>
    </row>
    <row r="81" spans="1:18" ht="18.95" customHeight="1" x14ac:dyDescent="0.2">
      <c r="A81" s="57"/>
      <c r="B81" s="58"/>
      <c r="C81" s="58"/>
      <c r="D81" s="59"/>
      <c r="E81" s="1" t="s">
        <v>4</v>
      </c>
      <c r="F81" s="1"/>
      <c r="G81" s="1"/>
      <c r="H81" s="18">
        <v>26756</v>
      </c>
      <c r="I81" s="18">
        <v>0</v>
      </c>
      <c r="J81" s="18">
        <v>0</v>
      </c>
      <c r="K81" s="17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49">
        <f t="shared" si="35"/>
        <v>0</v>
      </c>
      <c r="R81" s="49">
        <f t="shared" si="36"/>
        <v>0</v>
      </c>
    </row>
    <row r="82" spans="1:18" ht="18.95" customHeight="1" x14ac:dyDescent="0.2">
      <c r="A82" s="6"/>
      <c r="B82" s="6"/>
      <c r="C82" s="6"/>
      <c r="D82" s="6"/>
      <c r="E82" s="1" t="s">
        <v>1</v>
      </c>
      <c r="F82" s="1"/>
      <c r="G82" s="1"/>
      <c r="H82" s="18">
        <v>30176</v>
      </c>
      <c r="I82" s="18">
        <v>0</v>
      </c>
      <c r="J82" s="18">
        <v>0</v>
      </c>
      <c r="K82" s="17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49">
        <f t="shared" si="35"/>
        <v>0</v>
      </c>
      <c r="R82" s="49">
        <f t="shared" si="36"/>
        <v>0</v>
      </c>
    </row>
    <row r="83" spans="1:18" ht="18.95" customHeight="1" x14ac:dyDescent="0.2">
      <c r="A83" s="6"/>
      <c r="B83" s="6"/>
      <c r="C83" s="6"/>
      <c r="D83" s="6"/>
      <c r="E83" s="66" t="s">
        <v>5</v>
      </c>
      <c r="F83" s="66"/>
      <c r="G83" s="66"/>
      <c r="H83" s="18">
        <f>SUM(H81:H82)</f>
        <v>56932</v>
      </c>
      <c r="I83" s="18">
        <v>0</v>
      </c>
      <c r="J83" s="18">
        <v>0</v>
      </c>
      <c r="K83" s="18">
        <v>0</v>
      </c>
      <c r="L83" s="18">
        <f>SUM(L81:L82)</f>
        <v>0</v>
      </c>
      <c r="M83" s="18">
        <f>SUM(M81:M82)</f>
        <v>0</v>
      </c>
      <c r="N83" s="18">
        <f>SUM(N81:N82)</f>
        <v>0</v>
      </c>
      <c r="O83" s="18">
        <v>0</v>
      </c>
      <c r="P83" s="18">
        <f>SUM(P81:P82)</f>
        <v>0</v>
      </c>
      <c r="Q83" s="49">
        <f t="shared" si="35"/>
        <v>0</v>
      </c>
      <c r="R83" s="49">
        <f t="shared" si="36"/>
        <v>0</v>
      </c>
    </row>
    <row r="84" spans="1:18" ht="18.95" customHeight="1" x14ac:dyDescent="0.2">
      <c r="A84" s="6"/>
      <c r="B84" s="6"/>
      <c r="C84" s="6"/>
      <c r="D84" s="6"/>
      <c r="E84" s="5"/>
      <c r="F84" s="5"/>
      <c r="G84" s="5"/>
      <c r="H84" s="42"/>
      <c r="I84" s="42"/>
      <c r="J84" s="42"/>
      <c r="K84" s="40"/>
      <c r="L84" s="42"/>
      <c r="M84" s="42"/>
      <c r="N84" s="42"/>
      <c r="O84" s="42"/>
      <c r="P84" s="42"/>
      <c r="Q84" s="49">
        <f t="shared" si="35"/>
        <v>0</v>
      </c>
      <c r="R84" s="49">
        <f t="shared" si="36"/>
        <v>0</v>
      </c>
    </row>
    <row r="85" spans="1:18" ht="18.95" customHeight="1" x14ac:dyDescent="0.2">
      <c r="A85" s="12" t="s">
        <v>84</v>
      </c>
      <c r="B85" s="12"/>
      <c r="C85" s="13" t="s">
        <v>85</v>
      </c>
      <c r="D85" s="14"/>
      <c r="E85" s="14"/>
      <c r="F85" s="14"/>
      <c r="G85" s="14"/>
      <c r="H85" s="52"/>
      <c r="I85" s="52"/>
      <c r="J85" s="52"/>
      <c r="K85" s="53"/>
      <c r="L85" s="52"/>
      <c r="M85" s="52"/>
      <c r="N85" s="52"/>
      <c r="O85" s="52"/>
      <c r="P85" s="86"/>
      <c r="Q85" s="49">
        <f t="shared" si="35"/>
        <v>0</v>
      </c>
      <c r="R85" s="49">
        <f t="shared" si="36"/>
        <v>0</v>
      </c>
    </row>
    <row r="86" spans="1:18" ht="18.95" customHeight="1" x14ac:dyDescent="0.2">
      <c r="A86" s="2"/>
      <c r="B86" s="3"/>
      <c r="C86" s="3"/>
      <c r="D86" s="4"/>
      <c r="E86" s="1" t="s">
        <v>4</v>
      </c>
      <c r="F86" s="1"/>
      <c r="G86" s="1"/>
      <c r="H86" s="18">
        <v>0</v>
      </c>
      <c r="I86" s="18">
        <v>0</v>
      </c>
      <c r="J86" s="18">
        <v>0</v>
      </c>
      <c r="K86" s="17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49">
        <f t="shared" si="35"/>
        <v>0</v>
      </c>
      <c r="R86" s="49">
        <f t="shared" si="36"/>
        <v>0</v>
      </c>
    </row>
    <row r="87" spans="1:18" ht="18.95" customHeight="1" x14ac:dyDescent="0.2">
      <c r="A87" s="6"/>
      <c r="B87" s="6"/>
      <c r="C87" s="6"/>
      <c r="D87" s="6"/>
      <c r="E87" s="1" t="s">
        <v>1</v>
      </c>
      <c r="F87" s="1"/>
      <c r="G87" s="1"/>
      <c r="H87" s="18">
        <v>2001</v>
      </c>
      <c r="I87" s="18">
        <v>0</v>
      </c>
      <c r="J87" s="18">
        <v>0</v>
      </c>
      <c r="K87" s="17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49">
        <f t="shared" si="35"/>
        <v>0</v>
      </c>
      <c r="R87" s="49">
        <f t="shared" si="36"/>
        <v>0</v>
      </c>
    </row>
    <row r="88" spans="1:18" ht="18.95" customHeight="1" x14ac:dyDescent="0.2">
      <c r="A88" s="6"/>
      <c r="B88" s="6"/>
      <c r="C88" s="6"/>
      <c r="D88" s="6"/>
      <c r="E88" s="63" t="s">
        <v>5</v>
      </c>
      <c r="F88" s="64"/>
      <c r="G88" s="65"/>
      <c r="H88" s="18">
        <f>SUM(H86:H87)</f>
        <v>2001</v>
      </c>
      <c r="I88" s="18">
        <f>I87+I86</f>
        <v>0</v>
      </c>
      <c r="J88" s="18">
        <f>J87+J86</f>
        <v>0</v>
      </c>
      <c r="K88" s="17">
        <f>SUM(K86:K87)</f>
        <v>0</v>
      </c>
      <c r="L88" s="18">
        <f>SUM(L86:L87)</f>
        <v>0</v>
      </c>
      <c r="M88" s="18">
        <v>0</v>
      </c>
      <c r="N88" s="18">
        <v>0</v>
      </c>
      <c r="O88" s="18">
        <v>0</v>
      </c>
      <c r="P88" s="18">
        <v>0</v>
      </c>
      <c r="Q88" s="49">
        <f t="shared" si="35"/>
        <v>0</v>
      </c>
      <c r="R88" s="49">
        <f t="shared" si="36"/>
        <v>0</v>
      </c>
    </row>
    <row r="89" spans="1:18" ht="18.95" customHeight="1" x14ac:dyDescent="0.2">
      <c r="A89" s="6"/>
      <c r="B89" s="6"/>
      <c r="C89" s="6"/>
      <c r="D89" s="6"/>
      <c r="E89" s="31"/>
      <c r="F89" s="31"/>
      <c r="G89" s="31"/>
      <c r="H89" s="42"/>
      <c r="I89" s="42"/>
      <c r="J89" s="42"/>
      <c r="K89" s="24"/>
      <c r="L89" s="42"/>
      <c r="M89" s="42"/>
      <c r="N89" s="42"/>
      <c r="O89" s="42"/>
      <c r="P89" s="42"/>
      <c r="Q89" s="49">
        <f t="shared" si="35"/>
        <v>0</v>
      </c>
      <c r="R89" s="49">
        <f t="shared" si="36"/>
        <v>0</v>
      </c>
    </row>
    <row r="90" spans="1:18" ht="18.95" customHeight="1" x14ac:dyDescent="0.2">
      <c r="A90" s="34" t="s">
        <v>92</v>
      </c>
      <c r="B90" s="12"/>
      <c r="C90" s="35" t="s">
        <v>93</v>
      </c>
      <c r="D90" s="14"/>
      <c r="E90" s="14"/>
      <c r="F90" s="14"/>
      <c r="G90" s="14"/>
      <c r="H90" s="52"/>
      <c r="I90" s="52"/>
      <c r="J90" s="52"/>
      <c r="K90" s="53"/>
      <c r="L90" s="52"/>
      <c r="M90" s="52"/>
      <c r="N90" s="52"/>
      <c r="O90" s="52"/>
      <c r="P90" s="86"/>
      <c r="Q90" s="49">
        <f t="shared" si="35"/>
        <v>0</v>
      </c>
      <c r="R90" s="49">
        <f t="shared" si="36"/>
        <v>0</v>
      </c>
    </row>
    <row r="91" spans="1:18" ht="18.95" customHeight="1" x14ac:dyDescent="0.2">
      <c r="A91" s="2"/>
      <c r="B91" s="3"/>
      <c r="C91" s="3"/>
      <c r="D91" s="4"/>
      <c r="E91" s="1" t="s">
        <v>1</v>
      </c>
      <c r="F91" s="1"/>
      <c r="G91" s="1"/>
      <c r="H91" s="18">
        <v>59213</v>
      </c>
      <c r="I91" s="18">
        <v>0</v>
      </c>
      <c r="J91" s="18">
        <v>560</v>
      </c>
      <c r="K91" s="17">
        <v>560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49">
        <f t="shared" si="35"/>
        <v>-560</v>
      </c>
      <c r="R91" s="49">
        <f t="shared" si="36"/>
        <v>0</v>
      </c>
    </row>
    <row r="92" spans="1:18" ht="18.95" customHeight="1" x14ac:dyDescent="0.2">
      <c r="A92" s="6"/>
      <c r="B92" s="6"/>
      <c r="C92" s="6"/>
      <c r="D92" s="6"/>
      <c r="Q92" s="49">
        <f t="shared" si="35"/>
        <v>0</v>
      </c>
      <c r="R92" s="49">
        <f t="shared" si="36"/>
        <v>0</v>
      </c>
    </row>
    <row r="93" spans="1:18" ht="18.95" customHeight="1" x14ac:dyDescent="0.2">
      <c r="A93" s="34" t="s">
        <v>94</v>
      </c>
      <c r="B93" s="12"/>
      <c r="C93" s="69" t="s">
        <v>95</v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6"/>
      <c r="Q93" s="49">
        <f t="shared" si="35"/>
        <v>0</v>
      </c>
      <c r="R93" s="49">
        <f t="shared" si="36"/>
        <v>0</v>
      </c>
    </row>
    <row r="94" spans="1:18" ht="18.95" customHeight="1" x14ac:dyDescent="0.2">
      <c r="A94" s="57"/>
      <c r="B94" s="58"/>
      <c r="C94" s="58"/>
      <c r="D94" s="59"/>
      <c r="E94" s="1" t="s">
        <v>4</v>
      </c>
      <c r="F94" s="1"/>
      <c r="G94" s="1"/>
      <c r="H94" s="18">
        <v>54527</v>
      </c>
      <c r="I94" s="18">
        <v>0</v>
      </c>
      <c r="J94" s="18">
        <v>0</v>
      </c>
      <c r="K94" s="17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49">
        <f t="shared" si="35"/>
        <v>0</v>
      </c>
      <c r="R94" s="49">
        <f t="shared" si="36"/>
        <v>0</v>
      </c>
    </row>
    <row r="95" spans="1:18" ht="18.95" customHeight="1" x14ac:dyDescent="0.2">
      <c r="A95" s="6"/>
      <c r="B95" s="6"/>
      <c r="C95" s="6"/>
      <c r="D95" s="6"/>
      <c r="E95" s="1" t="s">
        <v>1</v>
      </c>
      <c r="F95" s="1"/>
      <c r="G95" s="1"/>
      <c r="H95" s="18">
        <v>45072</v>
      </c>
      <c r="I95" s="18">
        <v>0</v>
      </c>
      <c r="J95" s="18">
        <v>0</v>
      </c>
      <c r="K95" s="17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49">
        <f t="shared" si="35"/>
        <v>0</v>
      </c>
      <c r="R95" s="49">
        <f t="shared" si="36"/>
        <v>0</v>
      </c>
    </row>
    <row r="96" spans="1:18" ht="18.95" customHeight="1" x14ac:dyDescent="0.2">
      <c r="A96" s="6"/>
      <c r="B96" s="6"/>
      <c r="C96" s="6"/>
      <c r="D96" s="6"/>
      <c r="E96" s="66" t="s">
        <v>5</v>
      </c>
      <c r="F96" s="66"/>
      <c r="G96" s="66"/>
      <c r="H96" s="18">
        <f>SUM(H94:H95)</f>
        <v>99599</v>
      </c>
      <c r="I96" s="18">
        <f>SUM(I94:I95)</f>
        <v>0</v>
      </c>
      <c r="J96" s="18">
        <f>SUM(J94:J95)</f>
        <v>0</v>
      </c>
      <c r="K96" s="18">
        <f>SUM(K94:K95)</f>
        <v>0</v>
      </c>
      <c r="L96" s="18">
        <f>SUM(L94:L95)</f>
        <v>0</v>
      </c>
      <c r="M96" s="18">
        <f>SUM(M94:M95)</f>
        <v>0</v>
      </c>
      <c r="N96" s="18">
        <f>SUM(N94:N95)</f>
        <v>0</v>
      </c>
      <c r="O96" s="18">
        <v>0</v>
      </c>
      <c r="P96" s="18">
        <f>SUM(P94:P95)</f>
        <v>0</v>
      </c>
      <c r="Q96" s="49">
        <f t="shared" si="35"/>
        <v>0</v>
      </c>
      <c r="R96" s="49">
        <f t="shared" si="36"/>
        <v>0</v>
      </c>
    </row>
    <row r="97" spans="1:18" ht="18.95" customHeight="1" x14ac:dyDescent="0.2">
      <c r="A97" s="6"/>
      <c r="B97" s="6"/>
      <c r="C97" s="6"/>
      <c r="D97" s="6"/>
      <c r="E97" s="31"/>
      <c r="F97" s="31"/>
      <c r="G97" s="31"/>
      <c r="H97" s="42"/>
      <c r="I97" s="42"/>
      <c r="J97" s="42"/>
      <c r="K97" s="42"/>
      <c r="L97" s="42"/>
      <c r="M97" s="42"/>
      <c r="N97" s="42"/>
      <c r="O97" s="42"/>
      <c r="P97" s="42"/>
      <c r="Q97" s="49">
        <f t="shared" si="35"/>
        <v>0</v>
      </c>
      <c r="R97" s="49">
        <f t="shared" si="36"/>
        <v>0</v>
      </c>
    </row>
    <row r="98" spans="1:18" ht="18.95" customHeight="1" x14ac:dyDescent="0.2">
      <c r="A98" s="34" t="s">
        <v>96</v>
      </c>
      <c r="B98" s="12"/>
      <c r="C98" s="35" t="s">
        <v>97</v>
      </c>
      <c r="D98" s="14"/>
      <c r="E98" s="14"/>
      <c r="F98" s="14"/>
      <c r="G98" s="14"/>
      <c r="H98" s="52"/>
      <c r="I98" s="52"/>
      <c r="J98" s="52"/>
      <c r="K98" s="53"/>
      <c r="L98" s="52"/>
      <c r="M98" s="52"/>
      <c r="N98" s="52"/>
      <c r="O98" s="52"/>
      <c r="P98" s="86"/>
      <c r="Q98" s="49">
        <f t="shared" si="35"/>
        <v>0</v>
      </c>
      <c r="R98" s="49">
        <f t="shared" si="36"/>
        <v>0</v>
      </c>
    </row>
    <row r="99" spans="1:18" ht="18.95" customHeight="1" x14ac:dyDescent="0.2">
      <c r="A99" s="2"/>
      <c r="B99" s="3"/>
      <c r="C99" s="3"/>
      <c r="D99" s="4"/>
      <c r="E99" s="1" t="s">
        <v>1</v>
      </c>
      <c r="F99" s="1"/>
      <c r="G99" s="1"/>
      <c r="H99" s="18">
        <v>64927</v>
      </c>
      <c r="I99" s="18">
        <v>0</v>
      </c>
      <c r="J99" s="18">
        <v>0</v>
      </c>
      <c r="K99" s="17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49">
        <f t="shared" si="35"/>
        <v>0</v>
      </c>
      <c r="R99" s="49">
        <f t="shared" si="36"/>
        <v>0</v>
      </c>
    </row>
    <row r="100" spans="1:18" ht="18.95" customHeight="1" x14ac:dyDescent="0.2">
      <c r="A100" s="6"/>
      <c r="B100" s="6"/>
      <c r="C100" s="6"/>
      <c r="D100" s="6"/>
      <c r="E100" s="5"/>
      <c r="F100" s="5"/>
      <c r="G100" s="5"/>
      <c r="H100" s="42"/>
      <c r="I100" s="42"/>
      <c r="J100" s="42"/>
      <c r="K100" s="24"/>
      <c r="L100" s="42"/>
      <c r="M100" s="42"/>
      <c r="N100" s="42"/>
      <c r="O100" s="42"/>
      <c r="P100" s="42"/>
      <c r="Q100" s="49">
        <f t="shared" si="35"/>
        <v>0</v>
      </c>
      <c r="R100" s="49">
        <f t="shared" si="36"/>
        <v>0</v>
      </c>
    </row>
    <row r="101" spans="1:18" ht="18.95" customHeight="1" x14ac:dyDescent="0.2">
      <c r="A101" s="34" t="s">
        <v>117</v>
      </c>
      <c r="B101" s="12"/>
      <c r="C101" s="69" t="s">
        <v>118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6"/>
      <c r="Q101" s="49">
        <f t="shared" si="35"/>
        <v>0</v>
      </c>
      <c r="R101" s="49">
        <f t="shared" si="36"/>
        <v>0</v>
      </c>
    </row>
    <row r="102" spans="1:18" ht="18.95" customHeight="1" x14ac:dyDescent="0.2">
      <c r="A102" s="57"/>
      <c r="B102" s="58"/>
      <c r="C102" s="58"/>
      <c r="D102" s="59"/>
      <c r="E102" s="1" t="s">
        <v>4</v>
      </c>
      <c r="F102" s="1"/>
      <c r="G102" s="1"/>
      <c r="H102" s="18">
        <v>0</v>
      </c>
      <c r="I102" s="18">
        <v>0</v>
      </c>
      <c r="J102" s="18">
        <v>0</v>
      </c>
      <c r="K102" s="17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49">
        <f t="shared" si="35"/>
        <v>0</v>
      </c>
      <c r="R102" s="49">
        <f t="shared" si="36"/>
        <v>0</v>
      </c>
    </row>
    <row r="103" spans="1:18" ht="18.95" customHeight="1" x14ac:dyDescent="0.2">
      <c r="A103" s="6"/>
      <c r="B103" s="6"/>
      <c r="C103" s="6"/>
      <c r="D103" s="6"/>
      <c r="E103" s="1" t="s">
        <v>1</v>
      </c>
      <c r="F103" s="1"/>
      <c r="G103" s="1"/>
      <c r="H103" s="18">
        <v>0</v>
      </c>
      <c r="I103" s="18">
        <v>68652</v>
      </c>
      <c r="J103" s="18">
        <v>77354</v>
      </c>
      <c r="K103" s="17">
        <v>77354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49">
        <f t="shared" si="35"/>
        <v>-8702</v>
      </c>
      <c r="R103" s="49">
        <f t="shared" si="36"/>
        <v>0</v>
      </c>
    </row>
    <row r="104" spans="1:18" ht="18.95" customHeight="1" x14ac:dyDescent="0.2">
      <c r="A104" s="6"/>
      <c r="B104" s="6"/>
      <c r="C104" s="6"/>
      <c r="D104" s="6"/>
      <c r="E104" s="66" t="s">
        <v>5</v>
      </c>
      <c r="F104" s="66"/>
      <c r="G104" s="66"/>
      <c r="H104" s="18">
        <f>SUM(H102:H103)</f>
        <v>0</v>
      </c>
      <c r="I104" s="18">
        <f>SUM(I102:I103)</f>
        <v>68652</v>
      </c>
      <c r="J104" s="18">
        <f t="shared" ref="J104:P104" si="37">SUM(J102:J103)</f>
        <v>77354</v>
      </c>
      <c r="K104" s="18">
        <f t="shared" si="37"/>
        <v>77354</v>
      </c>
      <c r="L104" s="18">
        <f t="shared" si="37"/>
        <v>0</v>
      </c>
      <c r="M104" s="18">
        <f t="shared" si="37"/>
        <v>0</v>
      </c>
      <c r="N104" s="18">
        <f t="shared" si="37"/>
        <v>0</v>
      </c>
      <c r="O104" s="18">
        <v>0</v>
      </c>
      <c r="P104" s="18">
        <f t="shared" si="37"/>
        <v>0</v>
      </c>
      <c r="Q104" s="49">
        <f t="shared" si="35"/>
        <v>-8702</v>
      </c>
      <c r="R104" s="49">
        <f t="shared" si="36"/>
        <v>0</v>
      </c>
    </row>
    <row r="105" spans="1:18" ht="18.95" customHeight="1" x14ac:dyDescent="0.2">
      <c r="A105" s="6"/>
      <c r="B105" s="6"/>
      <c r="C105" s="6"/>
      <c r="D105" s="6"/>
      <c r="E105" s="5"/>
      <c r="F105" s="5"/>
      <c r="G105" s="5"/>
      <c r="H105" s="42"/>
      <c r="I105" s="42"/>
      <c r="J105" s="42"/>
      <c r="K105" s="24"/>
      <c r="L105" s="42"/>
      <c r="M105" s="42"/>
      <c r="N105" s="42"/>
      <c r="O105" s="42"/>
      <c r="P105" s="42"/>
      <c r="Q105" s="49">
        <f t="shared" si="35"/>
        <v>0</v>
      </c>
      <c r="R105" s="49">
        <f t="shared" si="36"/>
        <v>0</v>
      </c>
    </row>
    <row r="106" spans="1:18" ht="18.95" customHeight="1" x14ac:dyDescent="0.2">
      <c r="A106" s="34" t="s">
        <v>119</v>
      </c>
      <c r="B106" s="12"/>
      <c r="C106" s="69" t="s">
        <v>120</v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6"/>
      <c r="Q106" s="49">
        <f t="shared" si="35"/>
        <v>0</v>
      </c>
      <c r="R106" s="49">
        <f t="shared" si="36"/>
        <v>0</v>
      </c>
    </row>
    <row r="107" spans="1:18" ht="18.95" customHeight="1" x14ac:dyDescent="0.2">
      <c r="A107" s="57"/>
      <c r="B107" s="58"/>
      <c r="C107" s="58"/>
      <c r="D107" s="59"/>
      <c r="E107" s="1" t="s">
        <v>4</v>
      </c>
      <c r="F107" s="1"/>
      <c r="G107" s="1"/>
      <c r="H107" s="18">
        <v>0</v>
      </c>
      <c r="I107" s="18">
        <v>55792</v>
      </c>
      <c r="J107" s="18">
        <v>56076</v>
      </c>
      <c r="K107" s="17">
        <v>56076</v>
      </c>
      <c r="L107" s="18">
        <v>70960</v>
      </c>
      <c r="M107" s="18">
        <v>0</v>
      </c>
      <c r="N107" s="18">
        <v>0</v>
      </c>
      <c r="O107" s="18">
        <v>0</v>
      </c>
      <c r="P107" s="18">
        <v>0</v>
      </c>
      <c r="Q107" s="49">
        <f t="shared" si="35"/>
        <v>-284</v>
      </c>
      <c r="R107" s="49">
        <f t="shared" si="36"/>
        <v>0</v>
      </c>
    </row>
    <row r="108" spans="1:18" ht="18.95" customHeight="1" x14ac:dyDescent="0.2">
      <c r="A108" s="6"/>
      <c r="B108" s="6"/>
      <c r="C108" s="6"/>
      <c r="D108" s="6"/>
      <c r="E108" s="1" t="s">
        <v>1</v>
      </c>
      <c r="F108" s="1"/>
      <c r="G108" s="1"/>
      <c r="H108" s="18">
        <v>0</v>
      </c>
      <c r="I108" s="18">
        <v>23688</v>
      </c>
      <c r="J108" s="18">
        <v>25419</v>
      </c>
      <c r="K108" s="17">
        <v>25419</v>
      </c>
      <c r="L108" s="18">
        <v>29492</v>
      </c>
      <c r="M108" s="18">
        <v>0</v>
      </c>
      <c r="N108" s="18">
        <v>0</v>
      </c>
      <c r="O108" s="18">
        <v>0</v>
      </c>
      <c r="P108" s="18">
        <v>0</v>
      </c>
      <c r="Q108" s="49">
        <f t="shared" si="35"/>
        <v>-1731</v>
      </c>
      <c r="R108" s="49">
        <f t="shared" si="36"/>
        <v>0</v>
      </c>
    </row>
    <row r="109" spans="1:18" ht="18.95" customHeight="1" x14ac:dyDescent="0.2">
      <c r="A109" s="6"/>
      <c r="B109" s="6"/>
      <c r="C109" s="6"/>
      <c r="D109" s="6"/>
      <c r="E109" s="66" t="s">
        <v>5</v>
      </c>
      <c r="F109" s="66"/>
      <c r="G109" s="66"/>
      <c r="H109" s="18">
        <f>SUM(H107:H108)</f>
        <v>0</v>
      </c>
      <c r="I109" s="18">
        <f>SUM(I107:I108)</f>
        <v>79480</v>
      </c>
      <c r="J109" s="18">
        <f t="shared" ref="J109:P109" si="38">SUM(J107:J108)</f>
        <v>81495</v>
      </c>
      <c r="K109" s="18">
        <f t="shared" si="38"/>
        <v>81495</v>
      </c>
      <c r="L109" s="18">
        <f t="shared" si="38"/>
        <v>100452</v>
      </c>
      <c r="M109" s="18">
        <f t="shared" si="38"/>
        <v>0</v>
      </c>
      <c r="N109" s="18">
        <f t="shared" si="38"/>
        <v>0</v>
      </c>
      <c r="O109" s="18">
        <v>0</v>
      </c>
      <c r="P109" s="18">
        <f t="shared" si="38"/>
        <v>0</v>
      </c>
      <c r="Q109" s="49">
        <f t="shared" si="35"/>
        <v>-2015</v>
      </c>
      <c r="R109" s="49">
        <f t="shared" si="36"/>
        <v>0</v>
      </c>
    </row>
    <row r="110" spans="1:18" ht="18.95" customHeight="1" x14ac:dyDescent="0.2">
      <c r="A110" s="6"/>
      <c r="B110" s="6"/>
      <c r="C110" s="6"/>
      <c r="D110" s="6"/>
      <c r="E110" s="31"/>
      <c r="F110" s="31"/>
      <c r="G110" s="31"/>
      <c r="H110" s="42"/>
      <c r="I110" s="42"/>
      <c r="J110" s="42"/>
      <c r="K110" s="42"/>
      <c r="L110" s="42"/>
      <c r="M110" s="42"/>
      <c r="N110" s="42"/>
      <c r="O110" s="42"/>
      <c r="P110" s="42"/>
      <c r="Q110" s="49">
        <f t="shared" si="35"/>
        <v>0</v>
      </c>
      <c r="R110" s="49">
        <f t="shared" si="36"/>
        <v>0</v>
      </c>
    </row>
    <row r="111" spans="1:18" ht="18.95" customHeight="1" x14ac:dyDescent="0.2">
      <c r="A111" s="34" t="s">
        <v>145</v>
      </c>
      <c r="B111" s="12"/>
      <c r="C111" s="69" t="s">
        <v>146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6"/>
      <c r="Q111" s="49">
        <f t="shared" si="35"/>
        <v>0</v>
      </c>
      <c r="R111" s="49">
        <f t="shared" si="36"/>
        <v>0</v>
      </c>
    </row>
    <row r="112" spans="1:18" ht="18.95" customHeight="1" x14ac:dyDescent="0.2">
      <c r="A112" s="57"/>
      <c r="B112" s="58"/>
      <c r="C112" s="58"/>
      <c r="D112" s="59"/>
      <c r="E112" s="1" t="s">
        <v>4</v>
      </c>
      <c r="F112" s="1"/>
      <c r="G112" s="1"/>
      <c r="H112" s="18">
        <v>0</v>
      </c>
      <c r="I112" s="18">
        <v>0</v>
      </c>
      <c r="J112" s="18">
        <v>0</v>
      </c>
      <c r="K112" s="17">
        <v>0</v>
      </c>
      <c r="L112" s="18">
        <v>13153</v>
      </c>
      <c r="M112" s="18">
        <v>0</v>
      </c>
      <c r="N112" s="18">
        <v>0</v>
      </c>
      <c r="O112" s="18">
        <v>0</v>
      </c>
      <c r="P112" s="18">
        <v>0</v>
      </c>
      <c r="Q112" s="49">
        <f t="shared" si="35"/>
        <v>0</v>
      </c>
      <c r="R112" s="49">
        <f t="shared" si="36"/>
        <v>0</v>
      </c>
    </row>
    <row r="113" spans="1:18" ht="18.95" customHeight="1" x14ac:dyDescent="0.2">
      <c r="A113" s="6"/>
      <c r="B113" s="6"/>
      <c r="C113" s="6"/>
      <c r="D113" s="6"/>
      <c r="E113" s="1" t="s">
        <v>1</v>
      </c>
      <c r="F113" s="1"/>
      <c r="G113" s="1"/>
      <c r="H113" s="18">
        <v>0</v>
      </c>
      <c r="I113" s="18">
        <v>0</v>
      </c>
      <c r="J113" s="18">
        <v>0</v>
      </c>
      <c r="K113" s="17">
        <v>0</v>
      </c>
      <c r="L113" s="18">
        <v>36271</v>
      </c>
      <c r="M113" s="18">
        <v>0</v>
      </c>
      <c r="N113" s="18">
        <v>0</v>
      </c>
      <c r="O113" s="18">
        <v>0</v>
      </c>
      <c r="P113" s="18">
        <v>0</v>
      </c>
      <c r="Q113" s="49">
        <f t="shared" si="35"/>
        <v>0</v>
      </c>
      <c r="R113" s="49">
        <f t="shared" si="36"/>
        <v>0</v>
      </c>
    </row>
    <row r="114" spans="1:18" ht="18.95" customHeight="1" x14ac:dyDescent="0.2">
      <c r="A114" s="6"/>
      <c r="B114" s="6"/>
      <c r="C114" s="6"/>
      <c r="D114" s="6"/>
      <c r="E114" s="66" t="s">
        <v>5</v>
      </c>
      <c r="F114" s="66"/>
      <c r="G114" s="66"/>
      <c r="H114" s="18">
        <f>SUM(H112:H113)</f>
        <v>0</v>
      </c>
      <c r="I114" s="18">
        <f>SUM(I112:I113)</f>
        <v>0</v>
      </c>
      <c r="J114" s="18">
        <f t="shared" ref="J114" si="39">SUM(J112:J113)</f>
        <v>0</v>
      </c>
      <c r="K114" s="18">
        <f t="shared" ref="K114" si="40">SUM(K112:K113)</f>
        <v>0</v>
      </c>
      <c r="L114" s="18">
        <f t="shared" ref="L114" si="41">SUM(L112:L113)</f>
        <v>49424</v>
      </c>
      <c r="M114" s="18">
        <f t="shared" ref="M114" si="42">SUM(M112:M113)</f>
        <v>0</v>
      </c>
      <c r="N114" s="18">
        <f t="shared" ref="N114" si="43">SUM(N112:N113)</f>
        <v>0</v>
      </c>
      <c r="O114" s="18">
        <v>0</v>
      </c>
      <c r="P114" s="18">
        <f t="shared" ref="P114" si="44">SUM(P112:P113)</f>
        <v>0</v>
      </c>
      <c r="Q114" s="49">
        <f t="shared" si="35"/>
        <v>0</v>
      </c>
      <c r="R114" s="49">
        <f t="shared" si="36"/>
        <v>0</v>
      </c>
    </row>
    <row r="115" spans="1:18" ht="18.95" customHeight="1" x14ac:dyDescent="0.2">
      <c r="A115" s="6"/>
      <c r="B115" s="6"/>
      <c r="C115" s="6"/>
      <c r="D115" s="6"/>
      <c r="E115" s="31"/>
      <c r="F115" s="31"/>
      <c r="G115" s="31"/>
      <c r="H115" s="42"/>
      <c r="I115" s="42"/>
      <c r="J115" s="42"/>
      <c r="K115" s="42"/>
      <c r="L115" s="42"/>
      <c r="M115" s="42"/>
      <c r="N115" s="42"/>
      <c r="O115" s="42"/>
      <c r="P115" s="42"/>
      <c r="Q115" s="49">
        <f t="shared" si="35"/>
        <v>0</v>
      </c>
      <c r="R115" s="49">
        <f t="shared" si="36"/>
        <v>0</v>
      </c>
    </row>
    <row r="116" spans="1:18" ht="18.95" customHeight="1" x14ac:dyDescent="0.2">
      <c r="A116" s="34" t="s">
        <v>147</v>
      </c>
      <c r="B116" s="12"/>
      <c r="C116" s="69" t="s">
        <v>148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6"/>
      <c r="Q116" s="49">
        <f t="shared" si="35"/>
        <v>0</v>
      </c>
      <c r="R116" s="49">
        <f t="shared" si="36"/>
        <v>0</v>
      </c>
    </row>
    <row r="117" spans="1:18" ht="18.95" customHeight="1" x14ac:dyDescent="0.2">
      <c r="A117" s="57"/>
      <c r="B117" s="58"/>
      <c r="C117" s="58"/>
      <c r="D117" s="59"/>
      <c r="E117" s="1" t="s">
        <v>4</v>
      </c>
      <c r="F117" s="1"/>
      <c r="G117" s="1"/>
      <c r="H117" s="18">
        <v>0</v>
      </c>
      <c r="I117" s="18">
        <v>0</v>
      </c>
      <c r="J117" s="18">
        <v>0</v>
      </c>
      <c r="K117" s="17">
        <v>0</v>
      </c>
      <c r="L117" s="18">
        <v>0</v>
      </c>
      <c r="M117" s="18">
        <v>54113</v>
      </c>
      <c r="N117" s="18">
        <v>0</v>
      </c>
      <c r="O117" s="18">
        <v>0</v>
      </c>
      <c r="P117" s="18">
        <v>0</v>
      </c>
      <c r="Q117" s="49">
        <f t="shared" si="35"/>
        <v>0</v>
      </c>
      <c r="R117" s="49">
        <f t="shared" si="36"/>
        <v>0</v>
      </c>
    </row>
    <row r="118" spans="1:18" ht="18.95" customHeight="1" x14ac:dyDescent="0.2">
      <c r="A118" s="6"/>
      <c r="B118" s="6"/>
      <c r="C118" s="6"/>
      <c r="D118" s="6"/>
      <c r="E118" s="1" t="s">
        <v>1</v>
      </c>
      <c r="F118" s="1"/>
      <c r="G118" s="1"/>
      <c r="H118" s="18">
        <v>0</v>
      </c>
      <c r="I118" s="18">
        <v>0</v>
      </c>
      <c r="J118" s="18">
        <v>0</v>
      </c>
      <c r="K118" s="17">
        <v>0</v>
      </c>
      <c r="L118" s="18">
        <v>51842</v>
      </c>
      <c r="M118" s="18">
        <v>93887</v>
      </c>
      <c r="N118" s="18">
        <v>0</v>
      </c>
      <c r="O118" s="18">
        <v>0</v>
      </c>
      <c r="P118" s="18">
        <v>0</v>
      </c>
      <c r="Q118" s="49">
        <f t="shared" si="35"/>
        <v>0</v>
      </c>
      <c r="R118" s="49">
        <f t="shared" si="36"/>
        <v>0</v>
      </c>
    </row>
    <row r="119" spans="1:18" ht="18.95" customHeight="1" x14ac:dyDescent="0.2">
      <c r="A119" s="6"/>
      <c r="B119" s="6"/>
      <c r="C119" s="6"/>
      <c r="D119" s="6"/>
      <c r="E119" s="66" t="s">
        <v>5</v>
      </c>
      <c r="F119" s="66"/>
      <c r="G119" s="66"/>
      <c r="H119" s="18">
        <f>SUM(H117:H118)</f>
        <v>0</v>
      </c>
      <c r="I119" s="18">
        <f>SUM(I117:I118)</f>
        <v>0</v>
      </c>
      <c r="J119" s="18">
        <f t="shared" ref="J119" si="45">SUM(J117:J118)</f>
        <v>0</v>
      </c>
      <c r="K119" s="18">
        <f t="shared" ref="K119" si="46">SUM(K117:K118)</f>
        <v>0</v>
      </c>
      <c r="L119" s="18">
        <f t="shared" ref="L119" si="47">SUM(L117:L118)</f>
        <v>51842</v>
      </c>
      <c r="M119" s="18">
        <f t="shared" ref="M119" si="48">SUM(M117:M118)</f>
        <v>148000</v>
      </c>
      <c r="N119" s="18">
        <f t="shared" ref="N119" si="49">SUM(N117:N118)</f>
        <v>0</v>
      </c>
      <c r="O119" s="18">
        <v>0</v>
      </c>
      <c r="P119" s="18">
        <f t="shared" ref="P119" si="50">SUM(P117:P118)</f>
        <v>0</v>
      </c>
      <c r="Q119" s="49">
        <f t="shared" si="35"/>
        <v>0</v>
      </c>
      <c r="R119" s="49">
        <f t="shared" si="36"/>
        <v>0</v>
      </c>
    </row>
    <row r="120" spans="1:18" ht="18.95" customHeight="1" x14ac:dyDescent="0.2">
      <c r="A120" s="6"/>
      <c r="B120" s="6"/>
      <c r="C120" s="6"/>
      <c r="D120" s="6"/>
      <c r="E120" s="6"/>
      <c r="F120" s="6"/>
      <c r="G120" s="6"/>
      <c r="H120" s="42"/>
      <c r="I120" s="42"/>
      <c r="J120" s="42"/>
      <c r="K120" s="24"/>
      <c r="L120" s="42"/>
      <c r="M120" s="42"/>
      <c r="N120" s="42"/>
      <c r="O120" s="42"/>
      <c r="P120" s="42"/>
      <c r="Q120" s="49">
        <f t="shared" si="35"/>
        <v>0</v>
      </c>
      <c r="R120" s="49">
        <f t="shared" si="36"/>
        <v>0</v>
      </c>
    </row>
    <row r="121" spans="1:18" ht="18.95" customHeight="1" x14ac:dyDescent="0.2">
      <c r="A121" s="12" t="s">
        <v>61</v>
      </c>
      <c r="B121" s="12"/>
      <c r="C121" s="54" t="s">
        <v>62</v>
      </c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6"/>
      <c r="Q121" s="49">
        <f t="shared" si="35"/>
        <v>0</v>
      </c>
      <c r="R121" s="49">
        <f t="shared" si="36"/>
        <v>0</v>
      </c>
    </row>
    <row r="122" spans="1:18" ht="18.95" customHeight="1" x14ac:dyDescent="0.2">
      <c r="A122" s="57"/>
      <c r="B122" s="58"/>
      <c r="C122" s="58"/>
      <c r="D122" s="59"/>
      <c r="E122" s="1" t="s">
        <v>1</v>
      </c>
      <c r="F122" s="1"/>
      <c r="G122" s="1"/>
      <c r="H122" s="18">
        <v>16525</v>
      </c>
      <c r="I122" s="18">
        <v>14744</v>
      </c>
      <c r="J122" s="18">
        <v>9173</v>
      </c>
      <c r="K122" s="17">
        <v>9173</v>
      </c>
      <c r="L122" s="18">
        <v>17750</v>
      </c>
      <c r="M122" s="18">
        <v>17750</v>
      </c>
      <c r="N122" s="18">
        <v>0</v>
      </c>
      <c r="O122" s="18">
        <v>0</v>
      </c>
      <c r="P122" s="18">
        <v>0</v>
      </c>
      <c r="Q122" s="49">
        <f t="shared" si="35"/>
        <v>5571</v>
      </c>
      <c r="R122" s="49">
        <f t="shared" si="36"/>
        <v>0</v>
      </c>
    </row>
    <row r="123" spans="1:18" ht="18.95" customHeight="1" x14ac:dyDescent="0.2">
      <c r="A123" s="6"/>
      <c r="B123" s="6"/>
      <c r="C123" s="6"/>
      <c r="D123" s="6"/>
      <c r="E123" s="5"/>
      <c r="F123" s="5"/>
      <c r="G123" s="5"/>
      <c r="H123" s="42"/>
      <c r="I123" s="42"/>
      <c r="J123" s="42"/>
      <c r="K123" s="24"/>
      <c r="L123" s="42"/>
      <c r="M123" s="42"/>
      <c r="N123" s="42"/>
      <c r="O123" s="42"/>
      <c r="P123" s="42"/>
      <c r="Q123" s="49">
        <f t="shared" si="35"/>
        <v>0</v>
      </c>
      <c r="R123" s="49">
        <f t="shared" si="36"/>
        <v>0</v>
      </c>
    </row>
    <row r="124" spans="1:18" ht="18.95" customHeight="1" x14ac:dyDescent="0.2">
      <c r="A124" s="34" t="s">
        <v>149</v>
      </c>
      <c r="B124" s="12"/>
      <c r="C124" s="69" t="s">
        <v>150</v>
      </c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6"/>
      <c r="Q124" s="49">
        <f t="shared" si="35"/>
        <v>0</v>
      </c>
      <c r="R124" s="49">
        <f t="shared" si="36"/>
        <v>0</v>
      </c>
    </row>
    <row r="125" spans="1:18" ht="18.95" customHeight="1" x14ac:dyDescent="0.2">
      <c r="A125" s="57"/>
      <c r="B125" s="58"/>
      <c r="C125" s="58"/>
      <c r="D125" s="59"/>
      <c r="E125" s="1" t="s">
        <v>1</v>
      </c>
      <c r="F125" s="1"/>
      <c r="G125" s="1"/>
      <c r="H125" s="18">
        <v>0</v>
      </c>
      <c r="I125" s="18">
        <v>0</v>
      </c>
      <c r="J125" s="18">
        <v>0</v>
      </c>
      <c r="K125" s="17">
        <v>0</v>
      </c>
      <c r="L125" s="18">
        <v>1000</v>
      </c>
      <c r="M125" s="18">
        <v>0</v>
      </c>
      <c r="N125" s="18">
        <v>0</v>
      </c>
      <c r="O125" s="18">
        <v>0</v>
      </c>
      <c r="P125" s="18">
        <v>0</v>
      </c>
      <c r="Q125" s="49">
        <f t="shared" si="35"/>
        <v>0</v>
      </c>
      <c r="R125" s="49">
        <f t="shared" si="36"/>
        <v>0</v>
      </c>
    </row>
    <row r="126" spans="1:18" ht="18.95" customHeight="1" x14ac:dyDescent="0.2">
      <c r="A126" s="6"/>
      <c r="B126" s="6"/>
      <c r="C126" s="6"/>
      <c r="D126" s="6"/>
      <c r="E126" s="5"/>
      <c r="F126" s="5"/>
      <c r="G126" s="5"/>
      <c r="H126" s="42"/>
      <c r="I126" s="42"/>
      <c r="J126" s="42"/>
      <c r="K126" s="24"/>
      <c r="L126" s="42"/>
      <c r="M126" s="42"/>
      <c r="N126" s="42"/>
      <c r="O126" s="42"/>
      <c r="P126" s="42"/>
      <c r="Q126" s="49">
        <f t="shared" si="35"/>
        <v>0</v>
      </c>
      <c r="R126" s="49">
        <f t="shared" si="36"/>
        <v>0</v>
      </c>
    </row>
    <row r="127" spans="1:18" ht="18.95" customHeight="1" x14ac:dyDescent="0.2">
      <c r="A127" s="25">
        <v>14</v>
      </c>
      <c r="B127" s="25" t="s">
        <v>7</v>
      </c>
      <c r="C127" s="25"/>
      <c r="Q127" s="49">
        <f t="shared" si="35"/>
        <v>0</v>
      </c>
      <c r="R127" s="49">
        <f t="shared" si="36"/>
        <v>0</v>
      </c>
    </row>
    <row r="128" spans="1:18" ht="18.95" customHeight="1" x14ac:dyDescent="0.2">
      <c r="Q128" s="49">
        <f t="shared" si="35"/>
        <v>0</v>
      </c>
      <c r="R128" s="49">
        <f t="shared" si="36"/>
        <v>0</v>
      </c>
    </row>
    <row r="129" spans="1:18" ht="18.95" customHeight="1" x14ac:dyDescent="0.2">
      <c r="A129" s="12" t="s">
        <v>18</v>
      </c>
      <c r="B129" s="12"/>
      <c r="C129" s="13" t="s">
        <v>19</v>
      </c>
      <c r="D129" s="14"/>
      <c r="E129" s="14"/>
      <c r="F129" s="14"/>
      <c r="G129" s="14"/>
      <c r="H129" s="52"/>
      <c r="I129" s="52"/>
      <c r="J129" s="52"/>
      <c r="K129" s="53"/>
      <c r="L129" s="52"/>
      <c r="M129" s="52"/>
      <c r="N129" s="52"/>
      <c r="O129" s="52"/>
      <c r="P129" s="86"/>
      <c r="Q129" s="49">
        <f t="shared" si="35"/>
        <v>0</v>
      </c>
      <c r="R129" s="49">
        <f t="shared" si="36"/>
        <v>0</v>
      </c>
    </row>
    <row r="130" spans="1:18" ht="18.95" customHeight="1" x14ac:dyDescent="0.2">
      <c r="A130" s="2"/>
      <c r="B130" s="3"/>
      <c r="C130" s="3"/>
      <c r="D130" s="4"/>
      <c r="E130" s="1" t="s">
        <v>1</v>
      </c>
      <c r="F130" s="1"/>
      <c r="G130" s="1"/>
      <c r="H130" s="18">
        <v>0</v>
      </c>
      <c r="I130" s="18">
        <v>0</v>
      </c>
      <c r="J130" s="18">
        <v>0</v>
      </c>
      <c r="K130" s="17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49">
        <f t="shared" si="35"/>
        <v>0</v>
      </c>
      <c r="R130" s="49">
        <f t="shared" si="36"/>
        <v>0</v>
      </c>
    </row>
    <row r="131" spans="1:18" ht="18.95" customHeight="1" x14ac:dyDescent="0.2">
      <c r="A131" s="6"/>
      <c r="B131" s="6"/>
      <c r="C131" s="6"/>
      <c r="D131" s="6"/>
      <c r="E131" s="5"/>
      <c r="F131" s="5"/>
      <c r="G131" s="5"/>
      <c r="H131" s="42"/>
      <c r="I131" s="42"/>
      <c r="J131" s="42"/>
      <c r="K131" s="40"/>
      <c r="L131" s="42"/>
      <c r="M131" s="42"/>
      <c r="N131" s="42"/>
      <c r="O131" s="42"/>
      <c r="P131" s="42"/>
      <c r="Q131" s="49">
        <f t="shared" si="35"/>
        <v>0</v>
      </c>
      <c r="R131" s="49">
        <f t="shared" si="36"/>
        <v>0</v>
      </c>
    </row>
    <row r="132" spans="1:18" ht="18.95" customHeight="1" x14ac:dyDescent="0.2">
      <c r="A132" s="34" t="s">
        <v>121</v>
      </c>
      <c r="B132" s="12"/>
      <c r="C132" s="35" t="s">
        <v>122</v>
      </c>
      <c r="D132" s="14"/>
      <c r="E132" s="14"/>
      <c r="F132" s="14"/>
      <c r="G132" s="14"/>
      <c r="H132" s="52"/>
      <c r="I132" s="52"/>
      <c r="J132" s="52"/>
      <c r="K132" s="53"/>
      <c r="L132" s="52"/>
      <c r="M132" s="52"/>
      <c r="N132" s="52"/>
      <c r="O132" s="52"/>
      <c r="P132" s="86"/>
      <c r="Q132" s="49">
        <f t="shared" si="35"/>
        <v>0</v>
      </c>
      <c r="R132" s="49">
        <f t="shared" si="36"/>
        <v>0</v>
      </c>
    </row>
    <row r="133" spans="1:18" ht="18.95" customHeight="1" x14ac:dyDescent="0.2">
      <c r="A133" s="2"/>
      <c r="B133" s="3"/>
      <c r="C133" s="3"/>
      <c r="D133" s="4"/>
      <c r="E133" s="1" t="s">
        <v>1</v>
      </c>
      <c r="F133" s="1"/>
      <c r="G133" s="1"/>
      <c r="H133" s="18">
        <v>0</v>
      </c>
      <c r="I133" s="18">
        <v>15000</v>
      </c>
      <c r="J133" s="18">
        <v>15000</v>
      </c>
      <c r="K133" s="17">
        <v>15000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49">
        <f t="shared" si="35"/>
        <v>0</v>
      </c>
      <c r="R133" s="49">
        <f t="shared" si="36"/>
        <v>0</v>
      </c>
    </row>
    <row r="134" spans="1:18" ht="18.95" customHeight="1" x14ac:dyDescent="0.2">
      <c r="A134" s="6"/>
      <c r="B134" s="6"/>
      <c r="C134" s="6"/>
      <c r="D134" s="6"/>
      <c r="E134" s="5"/>
      <c r="F134" s="5"/>
      <c r="G134" s="5"/>
      <c r="H134" s="42"/>
      <c r="I134" s="42"/>
      <c r="J134" s="42"/>
      <c r="K134" s="40"/>
      <c r="L134" s="42"/>
      <c r="M134" s="42"/>
      <c r="N134" s="42"/>
      <c r="O134" s="42"/>
      <c r="P134" s="42"/>
      <c r="Q134" s="49">
        <f t="shared" si="35"/>
        <v>0</v>
      </c>
      <c r="R134" s="49">
        <f t="shared" si="36"/>
        <v>0</v>
      </c>
    </row>
    <row r="135" spans="1:18" ht="18.95" customHeight="1" x14ac:dyDescent="0.2">
      <c r="A135" s="25">
        <v>15</v>
      </c>
      <c r="B135" s="25" t="s">
        <v>8</v>
      </c>
      <c r="C135" s="25"/>
      <c r="Q135" s="49">
        <f t="shared" si="35"/>
        <v>0</v>
      </c>
      <c r="R135" s="49">
        <f t="shared" si="36"/>
        <v>0</v>
      </c>
    </row>
    <row r="136" spans="1:18" ht="18.95" customHeight="1" x14ac:dyDescent="0.2">
      <c r="Q136" s="49">
        <f t="shared" ref="Q136:Q199" si="51">I136-K136</f>
        <v>0</v>
      </c>
      <c r="R136" s="49">
        <f t="shared" ref="R136:R199" si="52">J136-K136</f>
        <v>0</v>
      </c>
    </row>
    <row r="137" spans="1:18" ht="18.95" customHeight="1" x14ac:dyDescent="0.2">
      <c r="A137" s="12" t="s">
        <v>20</v>
      </c>
      <c r="B137" s="12"/>
      <c r="C137" s="13" t="s">
        <v>21</v>
      </c>
      <c r="D137" s="14"/>
      <c r="E137" s="14"/>
      <c r="F137" s="14"/>
      <c r="G137" s="14"/>
      <c r="H137" s="52"/>
      <c r="I137" s="52"/>
      <c r="J137" s="52"/>
      <c r="K137" s="53"/>
      <c r="L137" s="52"/>
      <c r="M137" s="52"/>
      <c r="N137" s="52"/>
      <c r="O137" s="52"/>
      <c r="P137" s="86"/>
      <c r="Q137" s="49">
        <f t="shared" si="51"/>
        <v>0</v>
      </c>
      <c r="R137" s="49">
        <f t="shared" si="52"/>
        <v>0</v>
      </c>
    </row>
    <row r="138" spans="1:18" ht="18.95" customHeight="1" x14ac:dyDescent="0.2">
      <c r="A138" s="2"/>
      <c r="B138" s="3"/>
      <c r="C138" s="3"/>
      <c r="D138" s="4"/>
      <c r="E138" s="1" t="s">
        <v>1</v>
      </c>
      <c r="F138" s="1"/>
      <c r="G138" s="1"/>
      <c r="H138" s="18">
        <v>44242</v>
      </c>
      <c r="I138" s="18">
        <v>0</v>
      </c>
      <c r="J138" s="18">
        <v>0</v>
      </c>
      <c r="K138" s="17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49">
        <f t="shared" si="51"/>
        <v>0</v>
      </c>
      <c r="R138" s="49">
        <f t="shared" si="52"/>
        <v>0</v>
      </c>
    </row>
    <row r="139" spans="1:18" ht="18.95" customHeight="1" x14ac:dyDescent="0.2">
      <c r="A139" s="6"/>
      <c r="B139" s="6"/>
      <c r="C139" s="6"/>
      <c r="D139" s="6"/>
      <c r="E139" s="5"/>
      <c r="F139" s="5"/>
      <c r="G139" s="5"/>
      <c r="H139" s="42"/>
      <c r="I139" s="42"/>
      <c r="J139" s="42"/>
      <c r="K139" s="24"/>
      <c r="L139" s="42"/>
      <c r="M139" s="42"/>
      <c r="N139" s="42"/>
      <c r="O139" s="42"/>
      <c r="P139" s="42"/>
      <c r="Q139" s="49">
        <f t="shared" si="51"/>
        <v>0</v>
      </c>
      <c r="R139" s="49">
        <f t="shared" si="52"/>
        <v>0</v>
      </c>
    </row>
    <row r="140" spans="1:18" ht="18.95" customHeight="1" x14ac:dyDescent="0.2">
      <c r="A140" s="12" t="s">
        <v>68</v>
      </c>
      <c r="B140" s="12"/>
      <c r="C140" s="13" t="s">
        <v>69</v>
      </c>
      <c r="D140" s="14"/>
      <c r="E140" s="14"/>
      <c r="F140" s="14"/>
      <c r="G140" s="14"/>
      <c r="H140" s="52"/>
      <c r="I140" s="52"/>
      <c r="J140" s="52"/>
      <c r="K140" s="53"/>
      <c r="L140" s="52"/>
      <c r="M140" s="52"/>
      <c r="N140" s="52"/>
      <c r="O140" s="52"/>
      <c r="P140" s="86"/>
      <c r="Q140" s="49">
        <f t="shared" si="51"/>
        <v>0</v>
      </c>
      <c r="R140" s="49">
        <f t="shared" si="52"/>
        <v>0</v>
      </c>
    </row>
    <row r="141" spans="1:18" ht="18.95" customHeight="1" x14ac:dyDescent="0.2">
      <c r="A141" s="2"/>
      <c r="B141" s="3"/>
      <c r="C141" s="3"/>
      <c r="D141" s="4"/>
      <c r="E141" s="1" t="s">
        <v>1</v>
      </c>
      <c r="F141" s="1"/>
      <c r="G141" s="1"/>
      <c r="H141" s="18">
        <v>19100</v>
      </c>
      <c r="I141" s="18">
        <v>5000</v>
      </c>
      <c r="J141" s="18">
        <v>5000</v>
      </c>
      <c r="K141" s="17">
        <v>391</v>
      </c>
      <c r="L141" s="18">
        <v>2900</v>
      </c>
      <c r="M141" s="18">
        <v>2900</v>
      </c>
      <c r="N141" s="18">
        <v>0</v>
      </c>
      <c r="O141" s="18">
        <v>0</v>
      </c>
      <c r="P141" s="18">
        <v>0</v>
      </c>
      <c r="Q141" s="49">
        <f t="shared" si="51"/>
        <v>4609</v>
      </c>
      <c r="R141" s="49">
        <f t="shared" si="52"/>
        <v>4609</v>
      </c>
    </row>
    <row r="142" spans="1:18" ht="18.95" customHeight="1" x14ac:dyDescent="0.2">
      <c r="A142" s="6"/>
      <c r="B142" s="6"/>
      <c r="C142" s="6"/>
      <c r="D142" s="6"/>
      <c r="E142" s="5"/>
      <c r="F142" s="5"/>
      <c r="G142" s="5"/>
      <c r="H142" s="42"/>
      <c r="I142" s="42"/>
      <c r="J142" s="42"/>
      <c r="K142" s="24"/>
      <c r="L142" s="42"/>
      <c r="M142" s="42"/>
      <c r="N142" s="42"/>
      <c r="O142" s="42"/>
      <c r="P142" s="42"/>
      <c r="Q142" s="49">
        <f t="shared" si="51"/>
        <v>0</v>
      </c>
      <c r="R142" s="49">
        <f t="shared" si="52"/>
        <v>0</v>
      </c>
    </row>
    <row r="143" spans="1:18" ht="18.95" customHeight="1" x14ac:dyDescent="0.2">
      <c r="A143" s="12" t="s">
        <v>70</v>
      </c>
      <c r="B143" s="12"/>
      <c r="C143" s="13" t="s">
        <v>73</v>
      </c>
      <c r="D143" s="14"/>
      <c r="E143" s="14"/>
      <c r="F143" s="14"/>
      <c r="G143" s="14"/>
      <c r="H143" s="52"/>
      <c r="I143" s="52"/>
      <c r="J143" s="52"/>
      <c r="K143" s="53"/>
      <c r="L143" s="52"/>
      <c r="M143" s="52"/>
      <c r="N143" s="52"/>
      <c r="O143" s="52"/>
      <c r="P143" s="86"/>
      <c r="Q143" s="49">
        <f t="shared" si="51"/>
        <v>0</v>
      </c>
      <c r="R143" s="49">
        <f t="shared" si="52"/>
        <v>0</v>
      </c>
    </row>
    <row r="144" spans="1:18" ht="18.95" customHeight="1" x14ac:dyDescent="0.2">
      <c r="A144" s="2"/>
      <c r="B144" s="3"/>
      <c r="C144" s="3"/>
      <c r="D144" s="4"/>
      <c r="E144" s="1" t="s">
        <v>1</v>
      </c>
      <c r="F144" s="1"/>
      <c r="G144" s="1"/>
      <c r="H144" s="18">
        <v>0</v>
      </c>
      <c r="I144" s="18">
        <v>22098</v>
      </c>
      <c r="J144" s="18">
        <v>15149</v>
      </c>
      <c r="K144" s="17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49">
        <f t="shared" si="51"/>
        <v>22098</v>
      </c>
      <c r="R144" s="49">
        <f t="shared" si="52"/>
        <v>15149</v>
      </c>
    </row>
    <row r="145" spans="1:18" ht="18.95" customHeight="1" x14ac:dyDescent="0.2">
      <c r="A145" s="6"/>
      <c r="B145" s="6"/>
      <c r="C145" s="6"/>
      <c r="D145" s="6"/>
      <c r="E145" s="5"/>
      <c r="F145" s="5"/>
      <c r="G145" s="5"/>
      <c r="H145" s="42"/>
      <c r="I145" s="42"/>
      <c r="J145" s="42"/>
      <c r="K145" s="24"/>
      <c r="L145" s="42"/>
      <c r="M145" s="42"/>
      <c r="N145" s="42"/>
      <c r="O145" s="42"/>
      <c r="P145" s="42"/>
      <c r="Q145" s="49">
        <f t="shared" si="51"/>
        <v>0</v>
      </c>
      <c r="R145" s="49">
        <f t="shared" si="52"/>
        <v>0</v>
      </c>
    </row>
    <row r="146" spans="1:18" ht="18.95" customHeight="1" x14ac:dyDescent="0.2">
      <c r="A146" s="12" t="s">
        <v>22</v>
      </c>
      <c r="B146" s="12"/>
      <c r="C146" s="13" t="s">
        <v>23</v>
      </c>
      <c r="D146" s="14"/>
      <c r="E146" s="14"/>
      <c r="F146" s="14"/>
      <c r="G146" s="14"/>
      <c r="H146" s="52"/>
      <c r="I146" s="52"/>
      <c r="J146" s="52"/>
      <c r="K146" s="53"/>
      <c r="L146" s="52"/>
      <c r="M146" s="52"/>
      <c r="N146" s="52"/>
      <c r="O146" s="52"/>
      <c r="P146" s="86"/>
      <c r="Q146" s="49">
        <f t="shared" si="51"/>
        <v>0</v>
      </c>
      <c r="R146" s="49">
        <f t="shared" si="52"/>
        <v>0</v>
      </c>
    </row>
    <row r="147" spans="1:18" ht="18.95" customHeight="1" x14ac:dyDescent="0.2">
      <c r="A147" s="2"/>
      <c r="B147" s="3"/>
      <c r="C147" s="3"/>
      <c r="D147" s="4"/>
      <c r="E147" s="1" t="s">
        <v>1</v>
      </c>
      <c r="F147" s="1"/>
      <c r="G147" s="1"/>
      <c r="H147" s="18">
        <v>512382</v>
      </c>
      <c r="I147" s="18">
        <v>47000</v>
      </c>
      <c r="J147" s="18">
        <v>51471</v>
      </c>
      <c r="K147" s="17">
        <v>51471</v>
      </c>
      <c r="L147" s="18">
        <v>20000</v>
      </c>
      <c r="M147" s="18">
        <v>20000</v>
      </c>
      <c r="N147" s="18">
        <v>0</v>
      </c>
      <c r="O147" s="18">
        <v>0</v>
      </c>
      <c r="P147" s="18">
        <v>0</v>
      </c>
      <c r="Q147" s="49">
        <f t="shared" si="51"/>
        <v>-4471</v>
      </c>
      <c r="R147" s="49">
        <f t="shared" si="52"/>
        <v>0</v>
      </c>
    </row>
    <row r="148" spans="1:18" ht="18.95" customHeight="1" x14ac:dyDescent="0.2">
      <c r="A148" s="6"/>
      <c r="B148" s="6"/>
      <c r="C148" s="6"/>
      <c r="D148" s="6"/>
      <c r="E148" s="5"/>
      <c r="F148" s="5"/>
      <c r="G148" s="5"/>
      <c r="H148" s="42"/>
      <c r="I148" s="42"/>
      <c r="J148" s="42"/>
      <c r="K148" s="40"/>
      <c r="L148" s="42"/>
      <c r="M148" s="42"/>
      <c r="N148" s="42"/>
      <c r="O148" s="42"/>
      <c r="P148" s="42"/>
      <c r="Q148" s="49">
        <f t="shared" si="51"/>
        <v>0</v>
      </c>
      <c r="R148" s="49">
        <f t="shared" si="52"/>
        <v>0</v>
      </c>
    </row>
    <row r="149" spans="1:18" ht="18.95" customHeight="1" x14ac:dyDescent="0.2">
      <c r="A149" s="12" t="s">
        <v>71</v>
      </c>
      <c r="B149" s="12"/>
      <c r="C149" s="13" t="s">
        <v>72</v>
      </c>
      <c r="D149" s="14"/>
      <c r="E149" s="14"/>
      <c r="F149" s="14"/>
      <c r="G149" s="14"/>
      <c r="H149" s="52"/>
      <c r="I149" s="52"/>
      <c r="J149" s="52"/>
      <c r="K149" s="53"/>
      <c r="L149" s="52"/>
      <c r="M149" s="52"/>
      <c r="N149" s="52"/>
      <c r="O149" s="52"/>
      <c r="P149" s="86"/>
      <c r="Q149" s="49">
        <f t="shared" si="51"/>
        <v>0</v>
      </c>
      <c r="R149" s="49">
        <f t="shared" si="52"/>
        <v>0</v>
      </c>
    </row>
    <row r="150" spans="1:18" ht="18.95" customHeight="1" x14ac:dyDescent="0.2">
      <c r="A150" s="2"/>
      <c r="B150" s="3"/>
      <c r="C150" s="3"/>
      <c r="D150" s="4"/>
      <c r="E150" s="1" t="s">
        <v>1</v>
      </c>
      <c r="F150" s="1"/>
      <c r="G150" s="1"/>
      <c r="H150" s="18">
        <v>0</v>
      </c>
      <c r="I150" s="18">
        <v>127589</v>
      </c>
      <c r="J150" s="18">
        <v>127589</v>
      </c>
      <c r="K150" s="17">
        <v>0</v>
      </c>
      <c r="L150" s="18">
        <v>161140</v>
      </c>
      <c r="M150" s="18">
        <v>186640</v>
      </c>
      <c r="N150" s="18">
        <v>0</v>
      </c>
      <c r="O150" s="18">
        <v>0</v>
      </c>
      <c r="P150" s="18">
        <v>0</v>
      </c>
      <c r="Q150" s="49">
        <f t="shared" si="51"/>
        <v>127589</v>
      </c>
      <c r="R150" s="49">
        <f t="shared" si="52"/>
        <v>127589</v>
      </c>
    </row>
    <row r="151" spans="1:18" ht="18.95" customHeight="1" x14ac:dyDescent="0.2">
      <c r="A151" s="6"/>
      <c r="B151" s="6"/>
      <c r="C151" s="6"/>
      <c r="D151" s="6"/>
      <c r="E151" s="5"/>
      <c r="F151" s="5"/>
      <c r="G151" s="5"/>
      <c r="H151" s="42"/>
      <c r="I151" s="42"/>
      <c r="J151" s="42"/>
      <c r="K151" s="24"/>
      <c r="L151" s="42"/>
      <c r="M151" s="42"/>
      <c r="N151" s="42"/>
      <c r="O151" s="42"/>
      <c r="P151" s="42"/>
      <c r="Q151" s="49">
        <f t="shared" si="51"/>
        <v>0</v>
      </c>
      <c r="R151" s="49">
        <f t="shared" si="52"/>
        <v>0</v>
      </c>
    </row>
    <row r="152" spans="1:18" ht="18.95" customHeight="1" x14ac:dyDescent="0.2">
      <c r="A152" s="34" t="s">
        <v>98</v>
      </c>
      <c r="B152" s="12"/>
      <c r="C152" s="35" t="s">
        <v>99</v>
      </c>
      <c r="D152" s="14"/>
      <c r="E152" s="14"/>
      <c r="F152" s="14"/>
      <c r="G152" s="14"/>
      <c r="H152" s="52"/>
      <c r="I152" s="52"/>
      <c r="J152" s="52"/>
      <c r="K152" s="53"/>
      <c r="L152" s="52"/>
      <c r="M152" s="52"/>
      <c r="N152" s="52"/>
      <c r="O152" s="52"/>
      <c r="P152" s="86"/>
      <c r="Q152" s="49">
        <f t="shared" si="51"/>
        <v>0</v>
      </c>
      <c r="R152" s="49">
        <f t="shared" si="52"/>
        <v>0</v>
      </c>
    </row>
    <row r="153" spans="1:18" ht="18.95" customHeight="1" x14ac:dyDescent="0.2">
      <c r="A153" s="2"/>
      <c r="B153" s="3"/>
      <c r="C153" s="3"/>
      <c r="D153" s="4"/>
      <c r="E153" s="1" t="s">
        <v>1</v>
      </c>
      <c r="F153" s="1"/>
      <c r="G153" s="1"/>
      <c r="H153" s="18">
        <v>62000</v>
      </c>
      <c r="I153" s="18">
        <v>0</v>
      </c>
      <c r="J153" s="18">
        <v>0</v>
      </c>
      <c r="K153" s="17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49">
        <f t="shared" si="51"/>
        <v>0</v>
      </c>
      <c r="R153" s="49">
        <f t="shared" si="52"/>
        <v>0</v>
      </c>
    </row>
    <row r="154" spans="1:18" ht="18.95" customHeight="1" x14ac:dyDescent="0.2">
      <c r="A154" s="6"/>
      <c r="B154" s="6"/>
      <c r="C154" s="6"/>
      <c r="D154" s="6"/>
      <c r="E154" s="5"/>
      <c r="F154" s="5"/>
      <c r="G154" s="5"/>
      <c r="H154" s="42"/>
      <c r="I154" s="42"/>
      <c r="J154" s="42"/>
      <c r="K154" s="24"/>
      <c r="L154" s="42"/>
      <c r="M154" s="42"/>
      <c r="N154" s="42"/>
      <c r="O154" s="42"/>
      <c r="P154" s="42"/>
      <c r="Q154" s="49">
        <f t="shared" si="51"/>
        <v>0</v>
      </c>
      <c r="R154" s="49">
        <f t="shared" si="52"/>
        <v>0</v>
      </c>
    </row>
    <row r="155" spans="1:18" ht="18.95" customHeight="1" x14ac:dyDescent="0.2">
      <c r="A155" s="34" t="s">
        <v>100</v>
      </c>
      <c r="B155" s="12"/>
      <c r="C155" s="35" t="s">
        <v>101</v>
      </c>
      <c r="D155" s="14"/>
      <c r="E155" s="14"/>
      <c r="F155" s="14"/>
      <c r="G155" s="14"/>
      <c r="H155" s="52"/>
      <c r="I155" s="52"/>
      <c r="J155" s="52"/>
      <c r="K155" s="53"/>
      <c r="L155" s="52"/>
      <c r="M155" s="52"/>
      <c r="N155" s="52"/>
      <c r="O155" s="52"/>
      <c r="P155" s="86"/>
      <c r="Q155" s="49">
        <f t="shared" si="51"/>
        <v>0</v>
      </c>
      <c r="R155" s="49">
        <f t="shared" si="52"/>
        <v>0</v>
      </c>
    </row>
    <row r="156" spans="1:18" ht="18.95" customHeight="1" x14ac:dyDescent="0.2">
      <c r="A156" s="2"/>
      <c r="B156" s="3"/>
      <c r="C156" s="3"/>
      <c r="D156" s="4"/>
      <c r="E156" s="1" t="s">
        <v>1</v>
      </c>
      <c r="F156" s="1"/>
      <c r="G156" s="1"/>
      <c r="H156" s="18">
        <v>30386</v>
      </c>
      <c r="I156" s="18">
        <v>0</v>
      </c>
      <c r="J156" s="18">
        <v>0</v>
      </c>
      <c r="K156" s="17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49">
        <f t="shared" si="51"/>
        <v>0</v>
      </c>
      <c r="R156" s="49">
        <f t="shared" si="52"/>
        <v>0</v>
      </c>
    </row>
    <row r="157" spans="1:18" ht="18.95" customHeight="1" x14ac:dyDescent="0.2">
      <c r="A157" s="6"/>
      <c r="B157" s="6"/>
      <c r="C157" s="6"/>
      <c r="D157" s="6"/>
      <c r="E157" s="5"/>
      <c r="F157" s="5"/>
      <c r="G157" s="5"/>
      <c r="H157" s="42"/>
      <c r="I157" s="42"/>
      <c r="J157" s="42"/>
      <c r="K157" s="24"/>
      <c r="L157" s="42"/>
      <c r="M157" s="42"/>
      <c r="N157" s="42"/>
      <c r="O157" s="42"/>
      <c r="P157" s="42"/>
      <c r="Q157" s="49">
        <f t="shared" si="51"/>
        <v>0</v>
      </c>
      <c r="R157" s="49">
        <f t="shared" si="52"/>
        <v>0</v>
      </c>
    </row>
    <row r="158" spans="1:18" ht="18.95" customHeight="1" x14ac:dyDescent="0.2">
      <c r="A158" s="34" t="s">
        <v>123</v>
      </c>
      <c r="B158" s="12"/>
      <c r="C158" s="35" t="s">
        <v>124</v>
      </c>
      <c r="D158" s="14"/>
      <c r="E158" s="14"/>
      <c r="F158" s="14"/>
      <c r="G158" s="14"/>
      <c r="H158" s="52"/>
      <c r="I158" s="52"/>
      <c r="J158" s="52"/>
      <c r="K158" s="53"/>
      <c r="L158" s="52"/>
      <c r="M158" s="52"/>
      <c r="N158" s="52"/>
      <c r="O158" s="52"/>
      <c r="P158" s="86"/>
      <c r="Q158" s="49">
        <f t="shared" si="51"/>
        <v>0</v>
      </c>
      <c r="R158" s="49">
        <f t="shared" si="52"/>
        <v>0</v>
      </c>
    </row>
    <row r="159" spans="1:18" ht="18.95" customHeight="1" x14ac:dyDescent="0.2">
      <c r="A159" s="2"/>
      <c r="B159" s="3"/>
      <c r="C159" s="3"/>
      <c r="D159" s="4"/>
      <c r="E159" s="1" t="s">
        <v>1</v>
      </c>
      <c r="F159" s="1"/>
      <c r="G159" s="1"/>
      <c r="H159" s="18">
        <v>0</v>
      </c>
      <c r="I159" s="18">
        <v>3000</v>
      </c>
      <c r="J159" s="18">
        <v>3000</v>
      </c>
      <c r="K159" s="17">
        <v>2922</v>
      </c>
      <c r="L159" s="18">
        <v>11700</v>
      </c>
      <c r="M159" s="18">
        <v>2000</v>
      </c>
      <c r="N159" s="18">
        <v>0</v>
      </c>
      <c r="O159" s="18">
        <v>0</v>
      </c>
      <c r="P159" s="18">
        <v>0</v>
      </c>
      <c r="Q159" s="49">
        <f t="shared" si="51"/>
        <v>78</v>
      </c>
      <c r="R159" s="49">
        <f t="shared" si="52"/>
        <v>78</v>
      </c>
    </row>
    <row r="160" spans="1:18" ht="18.95" customHeight="1" x14ac:dyDescent="0.2">
      <c r="A160" s="6"/>
      <c r="B160" s="6"/>
      <c r="C160" s="6"/>
      <c r="D160" s="6"/>
      <c r="E160" s="5"/>
      <c r="F160" s="5"/>
      <c r="G160" s="5"/>
      <c r="H160" s="42"/>
      <c r="I160" s="42"/>
      <c r="J160" s="42"/>
      <c r="K160" s="24"/>
      <c r="L160" s="42"/>
      <c r="M160" s="42"/>
      <c r="N160" s="42"/>
      <c r="O160" s="42"/>
      <c r="P160" s="42"/>
      <c r="Q160" s="49">
        <f t="shared" si="51"/>
        <v>0</v>
      </c>
      <c r="R160" s="49">
        <f t="shared" si="52"/>
        <v>0</v>
      </c>
    </row>
    <row r="161" spans="1:18" ht="18.95" customHeight="1" x14ac:dyDescent="0.2">
      <c r="A161" s="25">
        <v>16</v>
      </c>
      <c r="B161" s="25" t="s">
        <v>9</v>
      </c>
      <c r="C161" s="25"/>
      <c r="Q161" s="49">
        <f t="shared" si="51"/>
        <v>0</v>
      </c>
      <c r="R161" s="49">
        <f t="shared" si="52"/>
        <v>0</v>
      </c>
    </row>
    <row r="162" spans="1:18" ht="18.95" customHeight="1" x14ac:dyDescent="0.2">
      <c r="A162" s="25"/>
      <c r="B162" s="25"/>
      <c r="C162" s="25"/>
      <c r="Q162" s="49">
        <f t="shared" si="51"/>
        <v>0</v>
      </c>
      <c r="R162" s="49">
        <f t="shared" si="52"/>
        <v>0</v>
      </c>
    </row>
    <row r="163" spans="1:18" ht="18.95" customHeight="1" x14ac:dyDescent="0.2">
      <c r="A163" s="32" t="s">
        <v>86</v>
      </c>
      <c r="B163" s="12"/>
      <c r="C163" s="33" t="s">
        <v>87</v>
      </c>
      <c r="D163" s="14"/>
      <c r="E163" s="14"/>
      <c r="F163" s="14"/>
      <c r="G163" s="14"/>
      <c r="H163" s="52"/>
      <c r="I163" s="52"/>
      <c r="J163" s="52"/>
      <c r="K163" s="53"/>
      <c r="L163" s="52"/>
      <c r="M163" s="52"/>
      <c r="N163" s="52"/>
      <c r="O163" s="52"/>
      <c r="P163" s="86"/>
      <c r="Q163" s="49">
        <f t="shared" si="51"/>
        <v>0</v>
      </c>
      <c r="R163" s="49">
        <f t="shared" si="52"/>
        <v>0</v>
      </c>
    </row>
    <row r="164" spans="1:18" ht="18.95" customHeight="1" x14ac:dyDescent="0.2">
      <c r="A164" s="2"/>
      <c r="B164" s="3"/>
      <c r="C164" s="3"/>
      <c r="D164" s="4"/>
      <c r="E164" s="1" t="s">
        <v>1</v>
      </c>
      <c r="F164" s="1"/>
      <c r="G164" s="1"/>
      <c r="H164" s="18">
        <v>6249</v>
      </c>
      <c r="I164" s="18">
        <v>8000</v>
      </c>
      <c r="J164" s="18">
        <v>6260</v>
      </c>
      <c r="K164" s="17">
        <v>2905</v>
      </c>
      <c r="L164" s="18">
        <v>3000</v>
      </c>
      <c r="M164" s="18">
        <v>3000</v>
      </c>
      <c r="N164" s="18">
        <v>0</v>
      </c>
      <c r="O164" s="18">
        <v>0</v>
      </c>
      <c r="P164" s="18">
        <v>0</v>
      </c>
      <c r="Q164" s="49">
        <f t="shared" si="51"/>
        <v>5095</v>
      </c>
      <c r="R164" s="49">
        <f t="shared" si="52"/>
        <v>3355</v>
      </c>
    </row>
    <row r="165" spans="1:18" ht="18.95" customHeight="1" x14ac:dyDescent="0.2">
      <c r="A165" s="25"/>
      <c r="B165" s="25"/>
      <c r="C165" s="25"/>
      <c r="Q165" s="49">
        <f t="shared" si="51"/>
        <v>0</v>
      </c>
      <c r="R165" s="49">
        <f t="shared" si="52"/>
        <v>0</v>
      </c>
    </row>
    <row r="166" spans="1:18" ht="18.95" customHeight="1" x14ac:dyDescent="0.2">
      <c r="A166" s="12" t="s">
        <v>24</v>
      </c>
      <c r="B166" s="12"/>
      <c r="C166" s="13" t="s">
        <v>25</v>
      </c>
      <c r="D166" s="14"/>
      <c r="E166" s="14"/>
      <c r="F166" s="14"/>
      <c r="G166" s="14"/>
      <c r="H166" s="52"/>
      <c r="I166" s="52"/>
      <c r="J166" s="52"/>
      <c r="K166" s="53"/>
      <c r="L166" s="52"/>
      <c r="M166" s="52"/>
      <c r="N166" s="52"/>
      <c r="O166" s="52"/>
      <c r="P166" s="86"/>
      <c r="Q166" s="49">
        <f t="shared" si="51"/>
        <v>0</v>
      </c>
      <c r="R166" s="49">
        <f t="shared" si="52"/>
        <v>0</v>
      </c>
    </row>
    <row r="167" spans="1:18" ht="18.95" customHeight="1" x14ac:dyDescent="0.2">
      <c r="A167" s="2"/>
      <c r="B167" s="3"/>
      <c r="C167" s="3"/>
      <c r="D167" s="4"/>
      <c r="E167" s="1" t="s">
        <v>1</v>
      </c>
      <c r="F167" s="1"/>
      <c r="G167" s="1"/>
      <c r="H167" s="18">
        <v>283253</v>
      </c>
      <c r="I167" s="18">
        <v>37500</v>
      </c>
      <c r="J167" s="18">
        <v>41788</v>
      </c>
      <c r="K167" s="17">
        <v>41788</v>
      </c>
      <c r="L167" s="18">
        <v>28000</v>
      </c>
      <c r="M167" s="18">
        <v>21000</v>
      </c>
      <c r="N167" s="18">
        <v>0</v>
      </c>
      <c r="O167" s="18">
        <v>0</v>
      </c>
      <c r="P167" s="18">
        <v>0</v>
      </c>
      <c r="Q167" s="49">
        <f t="shared" si="51"/>
        <v>-4288</v>
      </c>
      <c r="R167" s="49">
        <f t="shared" si="52"/>
        <v>0</v>
      </c>
    </row>
    <row r="168" spans="1:18" ht="18.95" customHeight="1" x14ac:dyDescent="0.2">
      <c r="A168" s="2"/>
      <c r="B168" s="3"/>
      <c r="C168" s="3"/>
      <c r="D168" s="3"/>
      <c r="E168" s="8"/>
      <c r="F168" s="8"/>
      <c r="G168" s="8"/>
      <c r="H168" s="19"/>
      <c r="I168" s="19"/>
      <c r="J168" s="19"/>
      <c r="K168" s="43"/>
      <c r="L168" s="19"/>
      <c r="M168" s="19"/>
      <c r="N168" s="19"/>
      <c r="O168" s="19"/>
      <c r="P168" s="19"/>
      <c r="Q168" s="49">
        <f t="shared" si="51"/>
        <v>0</v>
      </c>
      <c r="R168" s="49">
        <f t="shared" si="52"/>
        <v>0</v>
      </c>
    </row>
    <row r="169" spans="1:18" ht="18.95" customHeight="1" x14ac:dyDescent="0.2">
      <c r="A169" s="12" t="s">
        <v>26</v>
      </c>
      <c r="B169" s="12"/>
      <c r="C169" s="13" t="s">
        <v>27</v>
      </c>
      <c r="D169" s="14"/>
      <c r="E169" s="14"/>
      <c r="F169" s="14"/>
      <c r="G169" s="14"/>
      <c r="H169" s="52"/>
      <c r="I169" s="52"/>
      <c r="J169" s="52"/>
      <c r="K169" s="53"/>
      <c r="L169" s="52"/>
      <c r="M169" s="52"/>
      <c r="N169" s="52"/>
      <c r="O169" s="52"/>
      <c r="P169" s="86"/>
      <c r="Q169" s="49">
        <f t="shared" si="51"/>
        <v>0</v>
      </c>
      <c r="R169" s="49">
        <f t="shared" si="52"/>
        <v>0</v>
      </c>
    </row>
    <row r="170" spans="1:18" ht="18.95" customHeight="1" x14ac:dyDescent="0.2">
      <c r="A170" s="2"/>
      <c r="B170" s="3"/>
      <c r="C170" s="3"/>
      <c r="D170" s="4"/>
      <c r="E170" s="1" t="s">
        <v>1</v>
      </c>
      <c r="F170" s="1"/>
      <c r="G170" s="1"/>
      <c r="H170" s="18">
        <v>59443</v>
      </c>
      <c r="I170" s="18">
        <v>20000</v>
      </c>
      <c r="J170" s="18">
        <v>20000</v>
      </c>
      <c r="K170" s="17">
        <v>16582</v>
      </c>
      <c r="L170" s="18">
        <v>70000</v>
      </c>
      <c r="M170" s="18">
        <v>100000</v>
      </c>
      <c r="N170" s="18">
        <v>100000</v>
      </c>
      <c r="O170" s="18">
        <v>100000</v>
      </c>
      <c r="P170" s="18">
        <v>0</v>
      </c>
      <c r="Q170" s="49">
        <f t="shared" si="51"/>
        <v>3418</v>
      </c>
      <c r="R170" s="49">
        <f t="shared" si="52"/>
        <v>3418</v>
      </c>
    </row>
    <row r="171" spans="1:18" ht="18.95" customHeight="1" x14ac:dyDescent="0.2">
      <c r="A171" s="6"/>
      <c r="B171" s="6"/>
      <c r="C171" s="6"/>
      <c r="D171" s="6"/>
      <c r="E171" s="5"/>
      <c r="F171" s="5"/>
      <c r="G171" s="5"/>
      <c r="H171" s="42"/>
      <c r="I171" s="42"/>
      <c r="J171" s="42"/>
      <c r="K171" s="24"/>
      <c r="L171" s="42"/>
      <c r="M171" s="42"/>
      <c r="N171" s="42"/>
      <c r="O171" s="42"/>
      <c r="P171" s="42"/>
      <c r="Q171" s="49">
        <f t="shared" si="51"/>
        <v>0</v>
      </c>
      <c r="R171" s="49">
        <f t="shared" si="52"/>
        <v>0</v>
      </c>
    </row>
    <row r="172" spans="1:18" ht="18.95" customHeight="1" x14ac:dyDescent="0.2">
      <c r="A172" s="12" t="s">
        <v>28</v>
      </c>
      <c r="B172" s="12"/>
      <c r="C172" s="13" t="s">
        <v>29</v>
      </c>
      <c r="D172" s="14"/>
      <c r="E172" s="14"/>
      <c r="F172" s="14"/>
      <c r="G172" s="14"/>
      <c r="H172" s="52"/>
      <c r="I172" s="52"/>
      <c r="J172" s="52"/>
      <c r="K172" s="53"/>
      <c r="L172" s="52"/>
      <c r="M172" s="52"/>
      <c r="N172" s="52"/>
      <c r="O172" s="52"/>
      <c r="P172" s="86"/>
      <c r="Q172" s="49">
        <f t="shared" si="51"/>
        <v>0</v>
      </c>
      <c r="R172" s="49">
        <f t="shared" si="52"/>
        <v>0</v>
      </c>
    </row>
    <row r="173" spans="1:18" ht="18.95" customHeight="1" x14ac:dyDescent="0.2">
      <c r="A173" s="2"/>
      <c r="B173" s="3"/>
      <c r="C173" s="3"/>
      <c r="D173" s="3"/>
      <c r="E173" s="1" t="s">
        <v>1</v>
      </c>
      <c r="F173" s="1"/>
      <c r="G173" s="1"/>
      <c r="H173" s="18">
        <v>100428</v>
      </c>
      <c r="I173" s="18">
        <v>0</v>
      </c>
      <c r="J173" s="18">
        <v>0</v>
      </c>
      <c r="K173" s="17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49">
        <f t="shared" si="51"/>
        <v>0</v>
      </c>
      <c r="R173" s="49">
        <f t="shared" si="52"/>
        <v>0</v>
      </c>
    </row>
    <row r="174" spans="1:18" ht="18.95" customHeight="1" x14ac:dyDescent="0.2">
      <c r="A174" s="27"/>
      <c r="B174" s="8"/>
      <c r="C174" s="8"/>
      <c r="D174" s="28"/>
      <c r="E174" s="60" t="s">
        <v>6</v>
      </c>
      <c r="F174" s="61"/>
      <c r="G174" s="62"/>
      <c r="H174" s="18">
        <v>0</v>
      </c>
      <c r="I174" s="18">
        <v>0</v>
      </c>
      <c r="J174" s="18">
        <v>0</v>
      </c>
      <c r="K174" s="17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49">
        <f t="shared" si="51"/>
        <v>0</v>
      </c>
      <c r="R174" s="49">
        <f t="shared" si="52"/>
        <v>0</v>
      </c>
    </row>
    <row r="175" spans="1:18" ht="18.95" customHeight="1" x14ac:dyDescent="0.2">
      <c r="A175" s="27"/>
      <c r="B175" s="8"/>
      <c r="C175" s="8"/>
      <c r="D175" s="28"/>
      <c r="E175" s="63" t="s">
        <v>5</v>
      </c>
      <c r="F175" s="64"/>
      <c r="G175" s="65"/>
      <c r="H175" s="18">
        <f t="shared" ref="H175:P175" si="53">SUM(H173:H174)</f>
        <v>100428</v>
      </c>
      <c r="I175" s="18">
        <f t="shared" si="53"/>
        <v>0</v>
      </c>
      <c r="J175" s="18">
        <f t="shared" si="53"/>
        <v>0</v>
      </c>
      <c r="K175" s="18">
        <f t="shared" si="53"/>
        <v>0</v>
      </c>
      <c r="L175" s="18">
        <f t="shared" si="53"/>
        <v>0</v>
      </c>
      <c r="M175" s="18">
        <f t="shared" si="53"/>
        <v>0</v>
      </c>
      <c r="N175" s="18">
        <f t="shared" si="53"/>
        <v>0</v>
      </c>
      <c r="O175" s="18">
        <v>0</v>
      </c>
      <c r="P175" s="18">
        <f t="shared" si="53"/>
        <v>0</v>
      </c>
      <c r="Q175" s="49">
        <f t="shared" si="51"/>
        <v>0</v>
      </c>
      <c r="R175" s="49">
        <f t="shared" si="52"/>
        <v>0</v>
      </c>
    </row>
    <row r="176" spans="1:18" ht="18.95" customHeight="1" x14ac:dyDescent="0.2">
      <c r="A176" s="6"/>
      <c r="B176" s="6"/>
      <c r="C176" s="6"/>
      <c r="D176" s="6"/>
      <c r="E176" s="16"/>
      <c r="F176" s="16"/>
      <c r="G176" s="5"/>
      <c r="H176" s="51"/>
      <c r="I176" s="51"/>
      <c r="J176" s="51"/>
      <c r="K176" s="44"/>
      <c r="L176" s="51"/>
      <c r="M176" s="51"/>
      <c r="N176" s="51"/>
      <c r="O176" s="51"/>
      <c r="P176" s="51"/>
      <c r="Q176" s="49">
        <f t="shared" si="51"/>
        <v>0</v>
      </c>
      <c r="R176" s="49">
        <f t="shared" si="52"/>
        <v>0</v>
      </c>
    </row>
    <row r="177" spans="1:18" s="5" customFormat="1" ht="18.95" customHeight="1" x14ac:dyDescent="0.2">
      <c r="A177" s="12" t="s">
        <v>48</v>
      </c>
      <c r="B177" s="12"/>
      <c r="C177" s="13" t="s">
        <v>49</v>
      </c>
      <c r="D177" s="14"/>
      <c r="E177" s="14"/>
      <c r="F177" s="14"/>
      <c r="G177" s="14"/>
      <c r="H177" s="52"/>
      <c r="I177" s="52"/>
      <c r="J177" s="52"/>
      <c r="K177" s="53"/>
      <c r="L177" s="52"/>
      <c r="M177" s="52"/>
      <c r="N177" s="52"/>
      <c r="O177" s="52"/>
      <c r="P177" s="86"/>
      <c r="Q177" s="49">
        <f t="shared" si="51"/>
        <v>0</v>
      </c>
      <c r="R177" s="49">
        <f t="shared" si="52"/>
        <v>0</v>
      </c>
    </row>
    <row r="178" spans="1:18" s="5" customFormat="1" ht="18.95" customHeight="1" x14ac:dyDescent="0.2">
      <c r="A178" s="2"/>
      <c r="B178" s="3"/>
      <c r="C178" s="3"/>
      <c r="D178" s="4"/>
      <c r="E178" s="1" t="s">
        <v>1</v>
      </c>
      <c r="F178" s="1"/>
      <c r="G178" s="1"/>
      <c r="H178" s="18">
        <v>85302</v>
      </c>
      <c r="I178" s="18">
        <v>18300</v>
      </c>
      <c r="J178" s="18">
        <v>29497</v>
      </c>
      <c r="K178" s="17">
        <v>29497</v>
      </c>
      <c r="L178" s="18">
        <v>18300</v>
      </c>
      <c r="M178" s="18">
        <v>18300</v>
      </c>
      <c r="N178" s="18">
        <v>0</v>
      </c>
      <c r="O178" s="18">
        <v>0</v>
      </c>
      <c r="P178" s="18">
        <v>0</v>
      </c>
      <c r="Q178" s="49">
        <f t="shared" si="51"/>
        <v>-11197</v>
      </c>
      <c r="R178" s="49">
        <f t="shared" si="52"/>
        <v>0</v>
      </c>
    </row>
    <row r="179" spans="1:18" s="5" customFormat="1" ht="18.95" customHeight="1" x14ac:dyDescent="0.2">
      <c r="A179" s="6"/>
      <c r="B179" s="6"/>
      <c r="C179" s="6"/>
      <c r="D179" s="6"/>
      <c r="H179" s="42"/>
      <c r="I179" s="42"/>
      <c r="J179" s="42"/>
      <c r="K179" s="40"/>
      <c r="L179" s="42"/>
      <c r="M179" s="42"/>
      <c r="N179" s="42"/>
      <c r="O179" s="42"/>
      <c r="P179" s="42"/>
      <c r="Q179" s="49">
        <f t="shared" si="51"/>
        <v>0</v>
      </c>
      <c r="R179" s="49">
        <f t="shared" si="52"/>
        <v>0</v>
      </c>
    </row>
    <row r="180" spans="1:18" s="5" customFormat="1" ht="18.95" customHeight="1" x14ac:dyDescent="0.2">
      <c r="A180" s="32" t="s">
        <v>74</v>
      </c>
      <c r="B180" s="12"/>
      <c r="C180" s="13" t="s">
        <v>75</v>
      </c>
      <c r="D180" s="14"/>
      <c r="E180" s="14"/>
      <c r="F180" s="14"/>
      <c r="G180" s="14"/>
      <c r="H180" s="52"/>
      <c r="I180" s="52"/>
      <c r="J180" s="52"/>
      <c r="K180" s="53"/>
      <c r="L180" s="52"/>
      <c r="M180" s="52"/>
      <c r="N180" s="52"/>
      <c r="O180" s="52"/>
      <c r="P180" s="86"/>
      <c r="Q180" s="49">
        <f t="shared" si="51"/>
        <v>0</v>
      </c>
      <c r="R180" s="49">
        <f t="shared" si="52"/>
        <v>0</v>
      </c>
    </row>
    <row r="181" spans="1:18" s="5" customFormat="1" ht="18.95" customHeight="1" x14ac:dyDescent="0.2">
      <c r="A181" s="2"/>
      <c r="B181" s="3"/>
      <c r="C181" s="3"/>
      <c r="D181" s="4"/>
      <c r="E181" s="1" t="s">
        <v>1</v>
      </c>
      <c r="F181" s="1"/>
      <c r="G181" s="1"/>
      <c r="H181" s="18">
        <v>41437</v>
      </c>
      <c r="I181" s="18">
        <v>0</v>
      </c>
      <c r="J181" s="18">
        <v>0</v>
      </c>
      <c r="K181" s="17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49">
        <f t="shared" si="51"/>
        <v>0</v>
      </c>
      <c r="R181" s="49">
        <f t="shared" si="52"/>
        <v>0</v>
      </c>
    </row>
    <row r="182" spans="1:18" s="5" customFormat="1" ht="18.95" customHeight="1" x14ac:dyDescent="0.2">
      <c r="A182" s="6"/>
      <c r="B182" s="6"/>
      <c r="C182" s="6"/>
      <c r="D182" s="6"/>
      <c r="H182" s="42"/>
      <c r="I182" s="42"/>
      <c r="J182" s="42"/>
      <c r="K182" s="40"/>
      <c r="L182" s="42"/>
      <c r="M182" s="42"/>
      <c r="N182" s="42"/>
      <c r="O182" s="42"/>
      <c r="P182" s="42"/>
      <c r="Q182" s="49">
        <f t="shared" si="51"/>
        <v>0</v>
      </c>
      <c r="R182" s="49">
        <f t="shared" si="52"/>
        <v>0</v>
      </c>
    </row>
    <row r="183" spans="1:18" s="5" customFormat="1" ht="18.95" customHeight="1" x14ac:dyDescent="0.2">
      <c r="A183" s="34" t="s">
        <v>102</v>
      </c>
      <c r="B183" s="12"/>
      <c r="C183" s="35" t="s">
        <v>103</v>
      </c>
      <c r="D183" s="14"/>
      <c r="E183" s="14"/>
      <c r="F183" s="14"/>
      <c r="G183" s="14"/>
      <c r="H183" s="52"/>
      <c r="I183" s="52"/>
      <c r="J183" s="52"/>
      <c r="K183" s="53"/>
      <c r="L183" s="52"/>
      <c r="M183" s="52"/>
      <c r="N183" s="52"/>
      <c r="O183" s="52"/>
      <c r="P183" s="86"/>
      <c r="Q183" s="49">
        <f t="shared" si="51"/>
        <v>0</v>
      </c>
      <c r="R183" s="49">
        <f t="shared" si="52"/>
        <v>0</v>
      </c>
    </row>
    <row r="184" spans="1:18" s="5" customFormat="1" ht="18.95" customHeight="1" x14ac:dyDescent="0.2">
      <c r="A184" s="2"/>
      <c r="B184" s="3"/>
      <c r="C184" s="3"/>
      <c r="D184" s="4"/>
      <c r="E184" s="1" t="s">
        <v>1</v>
      </c>
      <c r="F184" s="1"/>
      <c r="G184" s="1"/>
      <c r="H184" s="18">
        <v>17250</v>
      </c>
      <c r="I184" s="18">
        <v>0</v>
      </c>
      <c r="J184" s="18">
        <v>0</v>
      </c>
      <c r="K184" s="17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49">
        <f t="shared" si="51"/>
        <v>0</v>
      </c>
      <c r="R184" s="49">
        <f t="shared" si="52"/>
        <v>0</v>
      </c>
    </row>
    <row r="185" spans="1:18" s="5" customFormat="1" ht="18.95" customHeight="1" x14ac:dyDescent="0.2">
      <c r="A185" s="6"/>
      <c r="B185" s="6"/>
      <c r="C185" s="6"/>
      <c r="D185" s="6"/>
      <c r="H185" s="42"/>
      <c r="I185" s="42"/>
      <c r="J185" s="42"/>
      <c r="K185" s="40"/>
      <c r="L185" s="42"/>
      <c r="M185" s="42"/>
      <c r="N185" s="42"/>
      <c r="O185" s="42"/>
      <c r="P185" s="42"/>
      <c r="Q185" s="49">
        <f t="shared" si="51"/>
        <v>0</v>
      </c>
      <c r="R185" s="49">
        <f t="shared" si="52"/>
        <v>0</v>
      </c>
    </row>
    <row r="186" spans="1:18" ht="18.95" customHeight="1" x14ac:dyDescent="0.2">
      <c r="A186" s="12" t="s">
        <v>30</v>
      </c>
      <c r="B186" s="12"/>
      <c r="C186" s="13" t="s">
        <v>31</v>
      </c>
      <c r="D186" s="14"/>
      <c r="E186" s="14"/>
      <c r="F186" s="14"/>
      <c r="G186" s="15"/>
      <c r="H186" s="52"/>
      <c r="I186" s="52"/>
      <c r="J186" s="52"/>
      <c r="K186" s="53"/>
      <c r="L186" s="52"/>
      <c r="M186" s="52"/>
      <c r="N186" s="52"/>
      <c r="O186" s="52"/>
      <c r="P186" s="86"/>
      <c r="Q186" s="49">
        <f t="shared" si="51"/>
        <v>0</v>
      </c>
      <c r="R186" s="49">
        <f t="shared" si="52"/>
        <v>0</v>
      </c>
    </row>
    <row r="187" spans="1:18" ht="18.95" customHeight="1" x14ac:dyDescent="0.2">
      <c r="A187" s="2"/>
      <c r="B187" s="3"/>
      <c r="C187" s="3"/>
      <c r="D187" s="4"/>
      <c r="E187" s="1" t="s">
        <v>1</v>
      </c>
      <c r="F187" s="1"/>
      <c r="G187" s="1"/>
      <c r="H187" s="18">
        <v>69507</v>
      </c>
      <c r="I187" s="18">
        <v>0</v>
      </c>
      <c r="J187" s="18">
        <v>0</v>
      </c>
      <c r="K187" s="17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49">
        <f t="shared" si="51"/>
        <v>0</v>
      </c>
      <c r="R187" s="49">
        <f t="shared" si="52"/>
        <v>0</v>
      </c>
    </row>
    <row r="188" spans="1:18" ht="18.95" customHeight="1" x14ac:dyDescent="0.2">
      <c r="Q188" s="49">
        <f t="shared" si="51"/>
        <v>0</v>
      </c>
      <c r="R188" s="49">
        <f t="shared" si="52"/>
        <v>0</v>
      </c>
    </row>
    <row r="189" spans="1:18" ht="18.95" customHeight="1" x14ac:dyDescent="0.2">
      <c r="A189" s="12" t="s">
        <v>32</v>
      </c>
      <c r="B189" s="12"/>
      <c r="C189" s="13" t="s">
        <v>33</v>
      </c>
      <c r="D189" s="14"/>
      <c r="E189" s="14"/>
      <c r="F189" s="14"/>
      <c r="G189" s="14"/>
      <c r="H189" s="52"/>
      <c r="I189" s="52"/>
      <c r="J189" s="52"/>
      <c r="K189" s="53"/>
      <c r="L189" s="52"/>
      <c r="M189" s="52"/>
      <c r="N189" s="52"/>
      <c r="O189" s="52"/>
      <c r="P189" s="86"/>
      <c r="Q189" s="49">
        <f t="shared" si="51"/>
        <v>0</v>
      </c>
      <c r="R189" s="49">
        <f t="shared" si="52"/>
        <v>0</v>
      </c>
    </row>
    <row r="190" spans="1:18" ht="18.95" customHeight="1" x14ac:dyDescent="0.2">
      <c r="A190" s="2"/>
      <c r="B190" s="3"/>
      <c r="C190" s="3"/>
      <c r="D190" s="4"/>
      <c r="E190" s="1" t="s">
        <v>1</v>
      </c>
      <c r="F190" s="1"/>
      <c r="G190" s="1"/>
      <c r="H190" s="18">
        <v>10694</v>
      </c>
      <c r="I190" s="18">
        <v>100000</v>
      </c>
      <c r="J190" s="18">
        <v>100000</v>
      </c>
      <c r="K190" s="17">
        <v>6991</v>
      </c>
      <c r="L190" s="18">
        <v>61000</v>
      </c>
      <c r="M190" s="18">
        <v>17000</v>
      </c>
      <c r="N190" s="18">
        <v>0</v>
      </c>
      <c r="O190" s="18">
        <v>0</v>
      </c>
      <c r="P190" s="18">
        <v>0</v>
      </c>
      <c r="Q190" s="49">
        <f t="shared" si="51"/>
        <v>93009</v>
      </c>
      <c r="R190" s="49">
        <f t="shared" si="52"/>
        <v>93009</v>
      </c>
    </row>
    <row r="191" spans="1:18" ht="18.95" customHeight="1" x14ac:dyDescent="0.2">
      <c r="A191" s="6"/>
      <c r="B191" s="6"/>
      <c r="C191" s="6"/>
      <c r="D191" s="6"/>
      <c r="E191" s="5"/>
      <c r="F191" s="5"/>
      <c r="G191" s="5"/>
      <c r="H191" s="42"/>
      <c r="I191" s="42"/>
      <c r="J191" s="42"/>
      <c r="K191" s="24"/>
      <c r="L191" s="42"/>
      <c r="M191" s="42"/>
      <c r="N191" s="42"/>
      <c r="O191" s="42"/>
      <c r="P191" s="42"/>
      <c r="Q191" s="49">
        <f t="shared" si="51"/>
        <v>0</v>
      </c>
      <c r="R191" s="49">
        <f t="shared" si="52"/>
        <v>0</v>
      </c>
    </row>
    <row r="192" spans="1:18" ht="18.95" customHeight="1" x14ac:dyDescent="0.2">
      <c r="A192" s="12" t="s">
        <v>76</v>
      </c>
      <c r="B192" s="12"/>
      <c r="C192" s="13" t="s">
        <v>77</v>
      </c>
      <c r="D192" s="14"/>
      <c r="E192" s="14"/>
      <c r="F192" s="14"/>
      <c r="G192" s="14"/>
      <c r="H192" s="52"/>
      <c r="I192" s="52"/>
      <c r="J192" s="52"/>
      <c r="K192" s="53"/>
      <c r="L192" s="52"/>
      <c r="M192" s="52"/>
      <c r="N192" s="52"/>
      <c r="O192" s="52"/>
      <c r="P192" s="86"/>
      <c r="Q192" s="49">
        <f t="shared" si="51"/>
        <v>0</v>
      </c>
      <c r="R192" s="49">
        <f t="shared" si="52"/>
        <v>0</v>
      </c>
    </row>
    <row r="193" spans="1:18" ht="18.95" customHeight="1" x14ac:dyDescent="0.2">
      <c r="A193" s="2"/>
      <c r="B193" s="3"/>
      <c r="C193" s="3"/>
      <c r="D193" s="4"/>
      <c r="E193" s="1" t="s">
        <v>1</v>
      </c>
      <c r="F193" s="1"/>
      <c r="G193" s="1"/>
      <c r="H193" s="18">
        <v>15191</v>
      </c>
      <c r="I193" s="18">
        <v>4000</v>
      </c>
      <c r="J193" s="18">
        <v>4866</v>
      </c>
      <c r="K193" s="17">
        <v>4866</v>
      </c>
      <c r="L193" s="18">
        <v>5370</v>
      </c>
      <c r="M193" s="18">
        <v>4000</v>
      </c>
      <c r="N193" s="18">
        <v>4000</v>
      </c>
      <c r="O193" s="18">
        <v>4000</v>
      </c>
      <c r="P193" s="18">
        <v>0</v>
      </c>
      <c r="Q193" s="49">
        <f t="shared" si="51"/>
        <v>-866</v>
      </c>
      <c r="R193" s="49">
        <f t="shared" si="52"/>
        <v>0</v>
      </c>
    </row>
    <row r="194" spans="1:18" ht="18.95" customHeight="1" x14ac:dyDescent="0.2">
      <c r="A194" s="6"/>
      <c r="B194" s="6"/>
      <c r="C194" s="6"/>
      <c r="D194" s="6"/>
      <c r="E194" s="5"/>
      <c r="F194" s="5"/>
      <c r="G194" s="5"/>
      <c r="H194" s="42"/>
      <c r="I194" s="42"/>
      <c r="J194" s="42"/>
      <c r="K194" s="24"/>
      <c r="L194" s="42"/>
      <c r="M194" s="42"/>
      <c r="N194" s="42"/>
      <c r="O194" s="42"/>
      <c r="P194" s="42"/>
      <c r="Q194" s="49">
        <f t="shared" si="51"/>
        <v>0</v>
      </c>
      <c r="R194" s="49">
        <f t="shared" si="52"/>
        <v>0</v>
      </c>
    </row>
    <row r="195" spans="1:18" ht="18.95" customHeight="1" x14ac:dyDescent="0.2">
      <c r="A195" s="12" t="s">
        <v>55</v>
      </c>
      <c r="B195" s="12"/>
      <c r="C195" s="13" t="s">
        <v>56</v>
      </c>
      <c r="D195" s="14"/>
      <c r="E195" s="14"/>
      <c r="F195" s="14"/>
      <c r="G195" s="14"/>
      <c r="H195" s="52"/>
      <c r="I195" s="52"/>
      <c r="J195" s="52"/>
      <c r="K195" s="53"/>
      <c r="L195" s="52"/>
      <c r="M195" s="52"/>
      <c r="N195" s="52"/>
      <c r="O195" s="52"/>
      <c r="P195" s="86"/>
      <c r="Q195" s="49">
        <f t="shared" si="51"/>
        <v>0</v>
      </c>
      <c r="R195" s="49">
        <f t="shared" si="52"/>
        <v>0</v>
      </c>
    </row>
    <row r="196" spans="1:18" ht="18.95" customHeight="1" x14ac:dyDescent="0.2">
      <c r="A196" s="2"/>
      <c r="B196" s="3"/>
      <c r="C196" s="3"/>
      <c r="D196" s="4"/>
      <c r="E196" s="1" t="s">
        <v>1</v>
      </c>
      <c r="F196" s="1"/>
      <c r="G196" s="1"/>
      <c r="H196" s="18">
        <v>15771</v>
      </c>
      <c r="I196" s="18">
        <v>0</v>
      </c>
      <c r="J196" s="18">
        <v>0</v>
      </c>
      <c r="K196" s="17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49">
        <f t="shared" si="51"/>
        <v>0</v>
      </c>
      <c r="R196" s="49">
        <f t="shared" si="52"/>
        <v>0</v>
      </c>
    </row>
    <row r="197" spans="1:18" ht="18.95" customHeight="1" x14ac:dyDescent="0.2">
      <c r="A197" s="6"/>
      <c r="B197" s="6"/>
      <c r="C197" s="6"/>
      <c r="D197" s="6"/>
      <c r="E197" s="5"/>
      <c r="F197" s="5"/>
      <c r="G197" s="5"/>
      <c r="H197" s="42"/>
      <c r="I197" s="42"/>
      <c r="J197" s="42"/>
      <c r="K197" s="24"/>
      <c r="L197" s="42"/>
      <c r="M197" s="42"/>
      <c r="N197" s="42"/>
      <c r="O197" s="42"/>
      <c r="P197" s="42"/>
      <c r="Q197" s="49">
        <f t="shared" si="51"/>
        <v>0</v>
      </c>
      <c r="R197" s="49">
        <f t="shared" si="52"/>
        <v>0</v>
      </c>
    </row>
    <row r="198" spans="1:18" ht="18.95" customHeight="1" x14ac:dyDescent="0.2">
      <c r="A198" s="12" t="s">
        <v>78</v>
      </c>
      <c r="B198" s="12"/>
      <c r="C198" s="13" t="s">
        <v>79</v>
      </c>
      <c r="D198" s="14"/>
      <c r="E198" s="14"/>
      <c r="F198" s="14"/>
      <c r="G198" s="14"/>
      <c r="H198" s="52"/>
      <c r="I198" s="52"/>
      <c r="J198" s="52"/>
      <c r="K198" s="53"/>
      <c r="L198" s="52"/>
      <c r="M198" s="52"/>
      <c r="N198" s="52"/>
      <c r="O198" s="52"/>
      <c r="P198" s="86"/>
      <c r="Q198" s="49">
        <f t="shared" si="51"/>
        <v>0</v>
      </c>
      <c r="R198" s="49">
        <f t="shared" si="52"/>
        <v>0</v>
      </c>
    </row>
    <row r="199" spans="1:18" ht="18.95" customHeight="1" x14ac:dyDescent="0.2">
      <c r="A199" s="2"/>
      <c r="B199" s="3"/>
      <c r="C199" s="3"/>
      <c r="D199" s="4"/>
      <c r="E199" s="1" t="s">
        <v>1</v>
      </c>
      <c r="F199" s="1"/>
      <c r="G199" s="1"/>
      <c r="H199" s="18">
        <v>94683</v>
      </c>
      <c r="I199" s="18">
        <v>4300</v>
      </c>
      <c r="J199" s="18">
        <v>4300</v>
      </c>
      <c r="K199" s="17">
        <v>1460</v>
      </c>
      <c r="L199" s="18">
        <v>8000</v>
      </c>
      <c r="M199" s="18">
        <v>15000</v>
      </c>
      <c r="N199" s="18">
        <v>15000</v>
      </c>
      <c r="O199" s="18">
        <v>15000</v>
      </c>
      <c r="P199" s="18">
        <v>0</v>
      </c>
      <c r="Q199" s="49">
        <f t="shared" si="51"/>
        <v>2840</v>
      </c>
      <c r="R199" s="49">
        <f t="shared" si="52"/>
        <v>2840</v>
      </c>
    </row>
    <row r="200" spans="1:18" ht="18.95" customHeight="1" x14ac:dyDescent="0.2">
      <c r="A200" s="6"/>
      <c r="B200" s="6"/>
      <c r="C200" s="6"/>
      <c r="D200" s="6"/>
      <c r="E200" s="5"/>
      <c r="F200" s="5"/>
      <c r="G200" s="5"/>
      <c r="H200" s="42"/>
      <c r="I200" s="42"/>
      <c r="J200" s="42"/>
      <c r="K200" s="24"/>
      <c r="L200" s="42"/>
      <c r="M200" s="42"/>
      <c r="N200" s="42"/>
      <c r="O200" s="42"/>
      <c r="P200" s="42"/>
      <c r="Q200" s="49">
        <f t="shared" ref="Q200:Q263" si="54">I200-K200</f>
        <v>0</v>
      </c>
      <c r="R200" s="49">
        <f t="shared" ref="R200:R263" si="55">J200-K200</f>
        <v>0</v>
      </c>
    </row>
    <row r="201" spans="1:18" ht="18.95" customHeight="1" x14ac:dyDescent="0.2">
      <c r="A201" s="25">
        <v>17</v>
      </c>
      <c r="B201" s="25" t="s">
        <v>34</v>
      </c>
      <c r="C201" s="25"/>
      <c r="K201" s="45"/>
      <c r="Q201" s="49">
        <f t="shared" si="54"/>
        <v>0</v>
      </c>
      <c r="R201" s="49">
        <f t="shared" si="55"/>
        <v>0</v>
      </c>
    </row>
    <row r="202" spans="1:18" ht="18.95" customHeight="1" x14ac:dyDescent="0.2">
      <c r="K202" s="45"/>
      <c r="Q202" s="49">
        <f t="shared" si="54"/>
        <v>0</v>
      </c>
      <c r="R202" s="49">
        <f t="shared" si="55"/>
        <v>0</v>
      </c>
    </row>
    <row r="203" spans="1:18" ht="18.95" customHeight="1" x14ac:dyDescent="0.2">
      <c r="A203" s="12" t="s">
        <v>35</v>
      </c>
      <c r="B203" s="12"/>
      <c r="C203" s="35" t="s">
        <v>36</v>
      </c>
      <c r="D203" s="14"/>
      <c r="E203" s="14"/>
      <c r="F203" s="14"/>
      <c r="G203" s="14"/>
      <c r="H203" s="52"/>
      <c r="I203" s="52"/>
      <c r="J203" s="52"/>
      <c r="K203" s="53"/>
      <c r="L203" s="52"/>
      <c r="M203" s="52"/>
      <c r="N203" s="52"/>
      <c r="O203" s="52"/>
      <c r="P203" s="86"/>
      <c r="Q203" s="49">
        <f t="shared" si="54"/>
        <v>0</v>
      </c>
      <c r="R203" s="49">
        <f t="shared" si="55"/>
        <v>0</v>
      </c>
    </row>
    <row r="204" spans="1:18" ht="18.95" customHeight="1" x14ac:dyDescent="0.2">
      <c r="A204" s="2"/>
      <c r="B204" s="3"/>
      <c r="C204" s="3"/>
      <c r="D204" s="4"/>
      <c r="E204" s="1" t="s">
        <v>1</v>
      </c>
      <c r="F204" s="1"/>
      <c r="G204" s="1"/>
      <c r="H204" s="18">
        <v>487581</v>
      </c>
      <c r="I204" s="18">
        <v>3029</v>
      </c>
      <c r="J204" s="18">
        <v>3029</v>
      </c>
      <c r="K204" s="17">
        <v>3029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49">
        <f t="shared" si="54"/>
        <v>0</v>
      </c>
      <c r="R204" s="49">
        <f t="shared" si="55"/>
        <v>0</v>
      </c>
    </row>
    <row r="205" spans="1:18" ht="18.95" customHeight="1" x14ac:dyDescent="0.2">
      <c r="K205" s="45"/>
      <c r="Q205" s="49">
        <f t="shared" si="54"/>
        <v>0</v>
      </c>
      <c r="R205" s="49">
        <f t="shared" si="55"/>
        <v>0</v>
      </c>
    </row>
    <row r="206" spans="1:18" ht="18.95" customHeight="1" x14ac:dyDescent="0.2">
      <c r="A206" s="12" t="s">
        <v>80</v>
      </c>
      <c r="B206" s="12"/>
      <c r="C206" s="13" t="s">
        <v>81</v>
      </c>
      <c r="D206" s="14"/>
      <c r="E206" s="14"/>
      <c r="F206" s="14"/>
      <c r="G206" s="14"/>
      <c r="H206" s="52"/>
      <c r="I206" s="52"/>
      <c r="J206" s="52"/>
      <c r="K206" s="53"/>
      <c r="L206" s="52"/>
      <c r="M206" s="52"/>
      <c r="N206" s="52"/>
      <c r="O206" s="52"/>
      <c r="P206" s="86"/>
      <c r="Q206" s="49">
        <f t="shared" si="54"/>
        <v>0</v>
      </c>
      <c r="R206" s="49">
        <f t="shared" si="55"/>
        <v>0</v>
      </c>
    </row>
    <row r="207" spans="1:18" ht="18.95" customHeight="1" x14ac:dyDescent="0.2">
      <c r="A207" s="2"/>
      <c r="B207" s="3"/>
      <c r="C207" s="3"/>
      <c r="D207" s="4"/>
      <c r="E207" s="1" t="s">
        <v>1</v>
      </c>
      <c r="F207" s="1"/>
      <c r="G207" s="1"/>
      <c r="H207" s="18">
        <v>3000</v>
      </c>
      <c r="I207" s="18">
        <v>0</v>
      </c>
      <c r="J207" s="18">
        <v>0</v>
      </c>
      <c r="K207" s="17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49">
        <f t="shared" si="54"/>
        <v>0</v>
      </c>
      <c r="R207" s="49">
        <f t="shared" si="55"/>
        <v>0</v>
      </c>
    </row>
    <row r="208" spans="1:18" ht="18.95" customHeight="1" x14ac:dyDescent="0.2">
      <c r="K208" s="45"/>
      <c r="Q208" s="49">
        <f t="shared" si="54"/>
        <v>0</v>
      </c>
      <c r="R208" s="49">
        <f t="shared" si="55"/>
        <v>0</v>
      </c>
    </row>
    <row r="209" spans="1:18" ht="18.95" customHeight="1" x14ac:dyDescent="0.2">
      <c r="A209" s="25">
        <v>18</v>
      </c>
      <c r="B209" s="25" t="s">
        <v>37</v>
      </c>
      <c r="C209" s="25"/>
      <c r="E209" s="6"/>
      <c r="F209" s="6"/>
      <c r="G209" s="6"/>
      <c r="H209" s="42"/>
      <c r="I209" s="42"/>
      <c r="J209" s="42"/>
      <c r="K209" s="40"/>
      <c r="L209" s="42"/>
      <c r="M209" s="42"/>
      <c r="N209" s="42"/>
      <c r="O209" s="42"/>
      <c r="P209" s="42"/>
      <c r="Q209" s="49">
        <f t="shared" si="54"/>
        <v>0</v>
      </c>
      <c r="R209" s="49">
        <f t="shared" si="55"/>
        <v>0</v>
      </c>
    </row>
    <row r="210" spans="1:18" ht="18.95" customHeight="1" x14ac:dyDescent="0.2">
      <c r="E210" s="6"/>
      <c r="F210" s="6"/>
      <c r="G210" s="6"/>
      <c r="H210" s="42"/>
      <c r="I210" s="42"/>
      <c r="J210" s="42"/>
      <c r="K210" s="40"/>
      <c r="L210" s="42"/>
      <c r="M210" s="42"/>
      <c r="N210" s="42"/>
      <c r="O210" s="42"/>
      <c r="P210" s="42"/>
      <c r="Q210" s="49">
        <f t="shared" si="54"/>
        <v>0</v>
      </c>
      <c r="R210" s="49">
        <f t="shared" si="55"/>
        <v>0</v>
      </c>
    </row>
    <row r="211" spans="1:18" ht="18.95" customHeight="1" x14ac:dyDescent="0.2">
      <c r="A211" s="12" t="s">
        <v>38</v>
      </c>
      <c r="B211" s="12"/>
      <c r="C211" s="13" t="s">
        <v>39</v>
      </c>
      <c r="D211" s="14"/>
      <c r="E211" s="14"/>
      <c r="F211" s="14"/>
      <c r="G211" s="14"/>
      <c r="H211" s="52"/>
      <c r="I211" s="52"/>
      <c r="J211" s="52"/>
      <c r="K211" s="53"/>
      <c r="L211" s="52"/>
      <c r="M211" s="52"/>
      <c r="N211" s="52"/>
      <c r="O211" s="52"/>
      <c r="P211" s="86"/>
      <c r="Q211" s="49">
        <f t="shared" si="54"/>
        <v>0</v>
      </c>
      <c r="R211" s="49">
        <f t="shared" si="55"/>
        <v>0</v>
      </c>
    </row>
    <row r="212" spans="1:18" ht="18.95" customHeight="1" x14ac:dyDescent="0.2">
      <c r="A212" s="2"/>
      <c r="B212" s="3"/>
      <c r="C212" s="3"/>
      <c r="D212" s="4"/>
      <c r="E212" s="1" t="s">
        <v>1</v>
      </c>
      <c r="F212" s="1"/>
      <c r="G212" s="1"/>
      <c r="H212" s="18">
        <v>36497</v>
      </c>
      <c r="I212" s="18">
        <v>2960</v>
      </c>
      <c r="J212" s="18">
        <v>2960</v>
      </c>
      <c r="K212" s="17">
        <v>2960</v>
      </c>
      <c r="L212" s="18">
        <v>1500</v>
      </c>
      <c r="M212" s="18">
        <v>1500</v>
      </c>
      <c r="N212" s="18">
        <v>0</v>
      </c>
      <c r="O212" s="18">
        <v>0</v>
      </c>
      <c r="P212" s="18">
        <v>0</v>
      </c>
      <c r="Q212" s="49">
        <f t="shared" si="54"/>
        <v>0</v>
      </c>
      <c r="R212" s="49">
        <f t="shared" si="55"/>
        <v>0</v>
      </c>
    </row>
    <row r="213" spans="1:18" ht="18.95" customHeight="1" x14ac:dyDescent="0.2">
      <c r="Q213" s="49">
        <f t="shared" si="54"/>
        <v>0</v>
      </c>
      <c r="R213" s="49">
        <f t="shared" si="55"/>
        <v>0</v>
      </c>
    </row>
    <row r="214" spans="1:18" ht="18.95" customHeight="1" x14ac:dyDescent="0.2">
      <c r="A214" s="34" t="s">
        <v>151</v>
      </c>
      <c r="B214" s="12"/>
      <c r="C214" s="35" t="s">
        <v>152</v>
      </c>
      <c r="D214" s="14"/>
      <c r="E214" s="14"/>
      <c r="F214" s="14"/>
      <c r="G214" s="14"/>
      <c r="H214" s="52"/>
      <c r="I214" s="52"/>
      <c r="J214" s="52"/>
      <c r="K214" s="53"/>
      <c r="L214" s="52"/>
      <c r="M214" s="52"/>
      <c r="N214" s="52"/>
      <c r="O214" s="52"/>
      <c r="P214" s="86"/>
      <c r="Q214" s="49">
        <f t="shared" si="54"/>
        <v>0</v>
      </c>
      <c r="R214" s="49">
        <f t="shared" si="55"/>
        <v>0</v>
      </c>
    </row>
    <row r="215" spans="1:18" ht="18.95" customHeight="1" x14ac:dyDescent="0.2">
      <c r="A215" s="2"/>
      <c r="B215" s="3"/>
      <c r="C215" s="3"/>
      <c r="D215" s="4"/>
      <c r="E215" s="57" t="s">
        <v>4</v>
      </c>
      <c r="F215" s="58"/>
      <c r="G215" s="59"/>
      <c r="H215" s="18">
        <v>0</v>
      </c>
      <c r="I215" s="18">
        <v>0</v>
      </c>
      <c r="J215" s="18">
        <v>0</v>
      </c>
      <c r="K215" s="17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49">
        <f t="shared" si="54"/>
        <v>0</v>
      </c>
      <c r="R215" s="49">
        <f t="shared" si="55"/>
        <v>0</v>
      </c>
    </row>
    <row r="216" spans="1:18" ht="18.95" customHeight="1" x14ac:dyDescent="0.2">
      <c r="E216" s="1" t="s">
        <v>1</v>
      </c>
      <c r="F216" s="1"/>
      <c r="G216" s="1"/>
      <c r="H216" s="18">
        <v>0</v>
      </c>
      <c r="I216" s="18">
        <v>0</v>
      </c>
      <c r="J216" s="18">
        <v>0</v>
      </c>
      <c r="K216" s="17">
        <v>0</v>
      </c>
      <c r="L216" s="18">
        <v>4071</v>
      </c>
      <c r="M216" s="18">
        <v>12473</v>
      </c>
      <c r="N216" s="18">
        <v>20755</v>
      </c>
      <c r="O216" s="18">
        <v>0</v>
      </c>
      <c r="P216" s="18">
        <v>0</v>
      </c>
      <c r="Q216" s="49">
        <f t="shared" si="54"/>
        <v>0</v>
      </c>
      <c r="R216" s="49">
        <f t="shared" si="55"/>
        <v>0</v>
      </c>
    </row>
    <row r="217" spans="1:18" ht="18.95" customHeight="1" x14ac:dyDescent="0.2">
      <c r="E217" s="70" t="s">
        <v>6</v>
      </c>
      <c r="F217" s="70"/>
      <c r="G217" s="70"/>
      <c r="H217" s="18">
        <v>0</v>
      </c>
      <c r="I217" s="18">
        <v>0</v>
      </c>
      <c r="J217" s="18">
        <v>0</v>
      </c>
      <c r="K217" s="17">
        <v>0</v>
      </c>
      <c r="L217" s="18">
        <v>23069</v>
      </c>
      <c r="M217" s="18">
        <v>70682</v>
      </c>
      <c r="N217" s="18">
        <v>117612</v>
      </c>
      <c r="O217" s="18">
        <v>0</v>
      </c>
      <c r="P217" s="18">
        <v>0</v>
      </c>
      <c r="Q217" s="49">
        <f t="shared" si="54"/>
        <v>0</v>
      </c>
      <c r="R217" s="49">
        <f t="shared" si="55"/>
        <v>0</v>
      </c>
    </row>
    <row r="218" spans="1:18" ht="18.95" customHeight="1" x14ac:dyDescent="0.2">
      <c r="E218" s="63" t="s">
        <v>5</v>
      </c>
      <c r="F218" s="64"/>
      <c r="G218" s="65"/>
      <c r="H218" s="18">
        <f>SUM(H215:H217)</f>
        <v>0</v>
      </c>
      <c r="I218" s="18">
        <f>SUM(I215:I217)</f>
        <v>0</v>
      </c>
      <c r="J218" s="18">
        <v>0</v>
      </c>
      <c r="K218" s="18">
        <f>SUM(K215:K217)</f>
        <v>0</v>
      </c>
      <c r="L218" s="18">
        <f>SUM(L215:L217)</f>
        <v>27140</v>
      </c>
      <c r="M218" s="18">
        <f t="shared" ref="M218:P218" si="56">SUM(M215:M217)</f>
        <v>83155</v>
      </c>
      <c r="N218" s="18">
        <f t="shared" si="56"/>
        <v>138367</v>
      </c>
      <c r="O218" s="18">
        <f t="shared" si="56"/>
        <v>0</v>
      </c>
      <c r="P218" s="18">
        <f t="shared" si="56"/>
        <v>0</v>
      </c>
      <c r="Q218" s="49">
        <f t="shared" si="54"/>
        <v>0</v>
      </c>
      <c r="R218" s="49">
        <f t="shared" si="55"/>
        <v>0</v>
      </c>
    </row>
    <row r="219" spans="1:18" ht="18.95" customHeight="1" x14ac:dyDescent="0.2">
      <c r="E219" s="31"/>
      <c r="F219" s="31"/>
      <c r="G219" s="31"/>
      <c r="H219" s="42"/>
      <c r="I219" s="42"/>
      <c r="J219" s="42"/>
      <c r="K219" s="42"/>
      <c r="L219" s="42"/>
      <c r="M219" s="42"/>
      <c r="N219" s="42"/>
      <c r="O219" s="42"/>
      <c r="P219" s="42"/>
      <c r="Q219" s="49">
        <f t="shared" si="54"/>
        <v>0</v>
      </c>
      <c r="R219" s="49">
        <f t="shared" si="55"/>
        <v>0</v>
      </c>
    </row>
    <row r="220" spans="1:18" ht="18.95" customHeight="1" x14ac:dyDescent="0.2">
      <c r="A220" s="34" t="s">
        <v>153</v>
      </c>
      <c r="B220" s="12"/>
      <c r="C220" s="35" t="s">
        <v>154</v>
      </c>
      <c r="D220" s="14"/>
      <c r="E220" s="14"/>
      <c r="F220" s="14"/>
      <c r="G220" s="14"/>
      <c r="H220" s="52"/>
      <c r="I220" s="52"/>
      <c r="J220" s="52"/>
      <c r="K220" s="53"/>
      <c r="L220" s="52"/>
      <c r="M220" s="52"/>
      <c r="N220" s="52"/>
      <c r="O220" s="52"/>
      <c r="P220" s="86"/>
      <c r="Q220" s="49">
        <f t="shared" si="54"/>
        <v>0</v>
      </c>
      <c r="R220" s="49">
        <f t="shared" si="55"/>
        <v>0</v>
      </c>
    </row>
    <row r="221" spans="1:18" ht="18.95" customHeight="1" x14ac:dyDescent="0.2">
      <c r="A221" s="2"/>
      <c r="B221" s="3"/>
      <c r="C221" s="3"/>
      <c r="D221" s="4"/>
      <c r="E221" s="1" t="s">
        <v>1</v>
      </c>
      <c r="F221" s="1"/>
      <c r="G221" s="1"/>
      <c r="H221" s="18">
        <v>0</v>
      </c>
      <c r="I221" s="18">
        <v>0</v>
      </c>
      <c r="J221" s="18">
        <v>0</v>
      </c>
      <c r="K221" s="17">
        <v>0</v>
      </c>
      <c r="L221" s="18">
        <v>1000</v>
      </c>
      <c r="M221" s="18">
        <v>0</v>
      </c>
      <c r="N221" s="18">
        <v>0</v>
      </c>
      <c r="O221" s="18">
        <v>0</v>
      </c>
      <c r="P221" s="18">
        <v>0</v>
      </c>
      <c r="Q221" s="49">
        <f t="shared" si="54"/>
        <v>0</v>
      </c>
      <c r="R221" s="49">
        <f t="shared" si="55"/>
        <v>0</v>
      </c>
    </row>
    <row r="222" spans="1:18" ht="18.95" customHeight="1" x14ac:dyDescent="0.2">
      <c r="Q222" s="49">
        <f t="shared" si="54"/>
        <v>0</v>
      </c>
      <c r="R222" s="49">
        <f t="shared" si="55"/>
        <v>0</v>
      </c>
    </row>
    <row r="223" spans="1:18" ht="18.95" customHeight="1" x14ac:dyDescent="0.2">
      <c r="Q223" s="49">
        <f t="shared" si="54"/>
        <v>0</v>
      </c>
      <c r="R223" s="49">
        <f t="shared" si="55"/>
        <v>0</v>
      </c>
    </row>
    <row r="224" spans="1:18" ht="18.95" customHeight="1" x14ac:dyDescent="0.2">
      <c r="A224" s="34" t="s">
        <v>104</v>
      </c>
      <c r="B224" s="12"/>
      <c r="C224" s="35" t="s">
        <v>105</v>
      </c>
      <c r="D224" s="14"/>
      <c r="E224" s="14"/>
      <c r="F224" s="14"/>
      <c r="G224" s="14"/>
      <c r="H224" s="52"/>
      <c r="I224" s="52"/>
      <c r="J224" s="52"/>
      <c r="K224" s="53"/>
      <c r="L224" s="52"/>
      <c r="M224" s="52"/>
      <c r="N224" s="52"/>
      <c r="O224" s="52"/>
      <c r="P224" s="86"/>
      <c r="Q224" s="49">
        <f t="shared" si="54"/>
        <v>0</v>
      </c>
      <c r="R224" s="49">
        <f t="shared" si="55"/>
        <v>0</v>
      </c>
    </row>
    <row r="225" spans="1:18" ht="18.95" customHeight="1" x14ac:dyDescent="0.2">
      <c r="A225" s="2"/>
      <c r="B225" s="3"/>
      <c r="C225" s="3"/>
      <c r="D225" s="4"/>
      <c r="E225" s="1" t="s">
        <v>1</v>
      </c>
      <c r="F225" s="1"/>
      <c r="G225" s="1"/>
      <c r="H225" s="18">
        <v>6827</v>
      </c>
      <c r="I225" s="18">
        <v>0</v>
      </c>
      <c r="J225" s="18">
        <v>0</v>
      </c>
      <c r="K225" s="17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49">
        <f t="shared" si="54"/>
        <v>0</v>
      </c>
      <c r="R225" s="49">
        <f t="shared" si="55"/>
        <v>0</v>
      </c>
    </row>
    <row r="226" spans="1:18" ht="18.95" customHeight="1" x14ac:dyDescent="0.2">
      <c r="Q226" s="49">
        <f t="shared" si="54"/>
        <v>0</v>
      </c>
      <c r="R226" s="49">
        <f t="shared" si="55"/>
        <v>0</v>
      </c>
    </row>
    <row r="227" spans="1:18" ht="18.95" customHeight="1" x14ac:dyDescent="0.2">
      <c r="A227" s="12" t="s">
        <v>40</v>
      </c>
      <c r="B227" s="12"/>
      <c r="C227" s="13" t="s">
        <v>41</v>
      </c>
      <c r="D227" s="14"/>
      <c r="E227" s="14"/>
      <c r="F227" s="14"/>
      <c r="G227" s="14"/>
      <c r="H227" s="52"/>
      <c r="I227" s="52"/>
      <c r="J227" s="52"/>
      <c r="K227" s="53"/>
      <c r="L227" s="52"/>
      <c r="M227" s="52"/>
      <c r="N227" s="52"/>
      <c r="O227" s="52"/>
      <c r="P227" s="86"/>
      <c r="Q227" s="49">
        <f t="shared" si="54"/>
        <v>0</v>
      </c>
      <c r="R227" s="49">
        <f t="shared" si="55"/>
        <v>0</v>
      </c>
    </row>
    <row r="228" spans="1:18" ht="18.95" customHeight="1" x14ac:dyDescent="0.2">
      <c r="A228" s="2"/>
      <c r="B228" s="3"/>
      <c r="C228" s="3"/>
      <c r="D228" s="4"/>
      <c r="E228" s="57" t="s">
        <v>4</v>
      </c>
      <c r="F228" s="58"/>
      <c r="G228" s="59"/>
      <c r="H228" s="18">
        <v>305061</v>
      </c>
      <c r="I228" s="18">
        <v>0</v>
      </c>
      <c r="J228" s="18">
        <v>0</v>
      </c>
      <c r="K228" s="17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49">
        <f t="shared" si="54"/>
        <v>0</v>
      </c>
      <c r="R228" s="49">
        <f t="shared" si="55"/>
        <v>0</v>
      </c>
    </row>
    <row r="229" spans="1:18" ht="18.95" customHeight="1" x14ac:dyDescent="0.2">
      <c r="E229" s="1" t="s">
        <v>1</v>
      </c>
      <c r="F229" s="1"/>
      <c r="G229" s="1"/>
      <c r="H229" s="18">
        <v>848904</v>
      </c>
      <c r="I229" s="18">
        <v>0</v>
      </c>
      <c r="J229" s="18">
        <v>0</v>
      </c>
      <c r="K229" s="17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49">
        <f t="shared" si="54"/>
        <v>0</v>
      </c>
      <c r="R229" s="49">
        <f t="shared" si="55"/>
        <v>0</v>
      </c>
    </row>
    <row r="230" spans="1:18" ht="18.95" customHeight="1" x14ac:dyDescent="0.2">
      <c r="E230" s="70" t="s">
        <v>6</v>
      </c>
      <c r="F230" s="70"/>
      <c r="G230" s="70"/>
      <c r="H230" s="18">
        <v>1728677</v>
      </c>
      <c r="I230" s="18">
        <v>0</v>
      </c>
      <c r="J230" s="18">
        <v>0</v>
      </c>
      <c r="K230" s="17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49">
        <f t="shared" si="54"/>
        <v>0</v>
      </c>
      <c r="R230" s="49">
        <f t="shared" si="55"/>
        <v>0</v>
      </c>
    </row>
    <row r="231" spans="1:18" ht="18.95" customHeight="1" x14ac:dyDescent="0.2">
      <c r="E231" s="63" t="s">
        <v>5</v>
      </c>
      <c r="F231" s="64"/>
      <c r="G231" s="65"/>
      <c r="H231" s="18">
        <f>SUM(H228:H230)</f>
        <v>2882642</v>
      </c>
      <c r="I231" s="18">
        <f>SUM(I228:I230)</f>
        <v>0</v>
      </c>
      <c r="J231" s="18">
        <v>0</v>
      </c>
      <c r="K231" s="18">
        <f>SUM(K228:K230)</f>
        <v>0</v>
      </c>
      <c r="L231" s="18">
        <f>SUM(L228:L230)</f>
        <v>0</v>
      </c>
      <c r="M231" s="18">
        <v>0</v>
      </c>
      <c r="N231" s="18">
        <v>0</v>
      </c>
      <c r="O231" s="18">
        <v>0</v>
      </c>
      <c r="P231" s="18">
        <v>0</v>
      </c>
      <c r="Q231" s="49">
        <f t="shared" si="54"/>
        <v>0</v>
      </c>
      <c r="R231" s="49">
        <f t="shared" si="55"/>
        <v>0</v>
      </c>
    </row>
    <row r="232" spans="1:18" ht="18.95" customHeight="1" x14ac:dyDescent="0.2">
      <c r="P232" s="42"/>
      <c r="Q232" s="49">
        <f t="shared" si="54"/>
        <v>0</v>
      </c>
      <c r="R232" s="49">
        <f t="shared" si="55"/>
        <v>0</v>
      </c>
    </row>
    <row r="233" spans="1:18" ht="18.95" customHeight="1" x14ac:dyDescent="0.2">
      <c r="A233" s="12" t="s">
        <v>42</v>
      </c>
      <c r="B233" s="12"/>
      <c r="C233" s="13" t="s">
        <v>43</v>
      </c>
      <c r="D233" s="14"/>
      <c r="E233" s="14"/>
      <c r="F233" s="14"/>
      <c r="G233" s="14"/>
      <c r="H233" s="52"/>
      <c r="I233" s="52"/>
      <c r="J233" s="52"/>
      <c r="K233" s="53"/>
      <c r="L233" s="52"/>
      <c r="M233" s="52"/>
      <c r="N233" s="52"/>
      <c r="O233" s="52"/>
      <c r="P233" s="86"/>
      <c r="Q233" s="49">
        <f t="shared" si="54"/>
        <v>0</v>
      </c>
      <c r="R233" s="49">
        <f t="shared" si="55"/>
        <v>0</v>
      </c>
    </row>
    <row r="234" spans="1:18" ht="18.95" customHeight="1" x14ac:dyDescent="0.2">
      <c r="A234" s="2"/>
      <c r="B234" s="3"/>
      <c r="C234" s="3"/>
      <c r="D234" s="4"/>
      <c r="E234" s="1" t="s">
        <v>1</v>
      </c>
      <c r="F234" s="1"/>
      <c r="G234" s="1"/>
      <c r="H234" s="18">
        <v>197766</v>
      </c>
      <c r="I234" s="18">
        <v>0</v>
      </c>
      <c r="J234" s="18">
        <v>0</v>
      </c>
      <c r="K234" s="17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49">
        <f t="shared" si="54"/>
        <v>0</v>
      </c>
      <c r="R234" s="49">
        <f t="shared" si="55"/>
        <v>0</v>
      </c>
    </row>
    <row r="235" spans="1:18" ht="18.95" customHeight="1" x14ac:dyDescent="0.2">
      <c r="P235" s="42"/>
      <c r="Q235" s="49">
        <f t="shared" si="54"/>
        <v>0</v>
      </c>
      <c r="R235" s="49">
        <f t="shared" si="55"/>
        <v>0</v>
      </c>
    </row>
    <row r="236" spans="1:18" ht="18.95" customHeight="1" x14ac:dyDescent="0.2">
      <c r="A236" s="12" t="s">
        <v>57</v>
      </c>
      <c r="B236" s="12"/>
      <c r="C236" s="13" t="s">
        <v>58</v>
      </c>
      <c r="D236" s="14"/>
      <c r="E236" s="14"/>
      <c r="F236" s="14"/>
      <c r="G236" s="14"/>
      <c r="H236" s="52"/>
      <c r="I236" s="52"/>
      <c r="J236" s="52"/>
      <c r="K236" s="53"/>
      <c r="L236" s="52"/>
      <c r="M236" s="52"/>
      <c r="N236" s="52"/>
      <c r="O236" s="52"/>
      <c r="P236" s="86"/>
      <c r="Q236" s="49">
        <f t="shared" si="54"/>
        <v>0</v>
      </c>
      <c r="R236" s="49">
        <f t="shared" si="55"/>
        <v>0</v>
      </c>
    </row>
    <row r="237" spans="1:18" ht="18.95" customHeight="1" x14ac:dyDescent="0.2">
      <c r="A237" s="2"/>
      <c r="B237" s="3"/>
      <c r="C237" s="3"/>
      <c r="D237" s="4"/>
      <c r="E237" s="57" t="s">
        <v>4</v>
      </c>
      <c r="F237" s="58"/>
      <c r="G237" s="59"/>
      <c r="H237" s="18">
        <v>47700</v>
      </c>
      <c r="I237" s="18">
        <v>0</v>
      </c>
      <c r="J237" s="18">
        <v>0</v>
      </c>
      <c r="K237" s="17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49">
        <f t="shared" si="54"/>
        <v>0</v>
      </c>
      <c r="R237" s="49">
        <f t="shared" si="55"/>
        <v>0</v>
      </c>
    </row>
    <row r="238" spans="1:18" ht="18.95" customHeight="1" x14ac:dyDescent="0.2">
      <c r="A238" s="2"/>
      <c r="B238" s="3"/>
      <c r="C238" s="3"/>
      <c r="D238" s="4"/>
      <c r="E238" s="1" t="s">
        <v>1</v>
      </c>
      <c r="H238" s="18">
        <v>49413</v>
      </c>
      <c r="I238" s="18">
        <v>0</v>
      </c>
      <c r="J238" s="18">
        <v>0</v>
      </c>
      <c r="K238" s="17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49">
        <f t="shared" si="54"/>
        <v>0</v>
      </c>
      <c r="R238" s="49">
        <f t="shared" si="55"/>
        <v>0</v>
      </c>
    </row>
    <row r="239" spans="1:18" ht="18.95" customHeight="1" x14ac:dyDescent="0.2">
      <c r="A239" s="2"/>
      <c r="B239" s="3"/>
      <c r="C239" s="3"/>
      <c r="D239" s="4"/>
      <c r="E239" s="63" t="s">
        <v>5</v>
      </c>
      <c r="F239" s="64"/>
      <c r="G239" s="65"/>
      <c r="H239" s="18">
        <f t="shared" ref="H239:N239" si="57">SUM(H237:H238)</f>
        <v>97113</v>
      </c>
      <c r="I239" s="18">
        <f t="shared" si="57"/>
        <v>0</v>
      </c>
      <c r="J239" s="18">
        <v>0</v>
      </c>
      <c r="K239" s="17">
        <v>0</v>
      </c>
      <c r="L239" s="18">
        <f t="shared" si="57"/>
        <v>0</v>
      </c>
      <c r="M239" s="18">
        <f t="shared" si="57"/>
        <v>0</v>
      </c>
      <c r="N239" s="18">
        <f t="shared" si="57"/>
        <v>0</v>
      </c>
      <c r="O239" s="18">
        <v>0</v>
      </c>
      <c r="P239" s="18">
        <v>0</v>
      </c>
      <c r="Q239" s="49">
        <f t="shared" si="54"/>
        <v>0</v>
      </c>
      <c r="R239" s="49">
        <f t="shared" si="55"/>
        <v>0</v>
      </c>
    </row>
    <row r="240" spans="1:18" ht="18.95" customHeight="1" x14ac:dyDescent="0.2">
      <c r="E240" s="6"/>
      <c r="F240" s="6"/>
      <c r="G240" s="6"/>
      <c r="H240" s="42"/>
      <c r="I240" s="42"/>
      <c r="J240" s="42"/>
      <c r="K240" s="24"/>
      <c r="L240" s="42"/>
      <c r="M240" s="42"/>
      <c r="N240" s="42"/>
      <c r="O240" s="42"/>
      <c r="P240" s="42"/>
      <c r="Q240" s="49">
        <f t="shared" si="54"/>
        <v>0</v>
      </c>
      <c r="R240" s="49">
        <f t="shared" si="55"/>
        <v>0</v>
      </c>
    </row>
    <row r="241" spans="1:18" ht="18.95" customHeight="1" x14ac:dyDescent="0.2">
      <c r="A241" s="12" t="s">
        <v>50</v>
      </c>
      <c r="B241" s="12"/>
      <c r="C241" s="13" t="s">
        <v>51</v>
      </c>
      <c r="D241" s="14"/>
      <c r="E241" s="14"/>
      <c r="F241" s="14"/>
      <c r="G241" s="14"/>
      <c r="H241" s="52"/>
      <c r="I241" s="52"/>
      <c r="J241" s="52"/>
      <c r="K241" s="53"/>
      <c r="L241" s="52"/>
      <c r="M241" s="52"/>
      <c r="N241" s="52"/>
      <c r="O241" s="52"/>
      <c r="P241" s="86"/>
      <c r="Q241" s="49">
        <f t="shared" si="54"/>
        <v>0</v>
      </c>
      <c r="R241" s="49">
        <f t="shared" si="55"/>
        <v>0</v>
      </c>
    </row>
    <row r="242" spans="1:18" ht="18.95" customHeight="1" x14ac:dyDescent="0.2">
      <c r="A242" s="2"/>
      <c r="B242" s="3"/>
      <c r="C242" s="3"/>
      <c r="D242" s="4"/>
      <c r="E242" s="1" t="s">
        <v>1</v>
      </c>
      <c r="F242" s="1"/>
      <c r="G242" s="1"/>
      <c r="H242" s="18">
        <v>28020</v>
      </c>
      <c r="I242" s="18">
        <v>0</v>
      </c>
      <c r="J242" s="18">
        <v>0</v>
      </c>
      <c r="K242" s="17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49">
        <f t="shared" si="54"/>
        <v>0</v>
      </c>
      <c r="R242" s="49">
        <f t="shared" si="55"/>
        <v>0</v>
      </c>
    </row>
    <row r="243" spans="1:18" ht="18.95" customHeight="1" x14ac:dyDescent="0.2">
      <c r="K243" s="45"/>
      <c r="Q243" s="49">
        <f t="shared" si="54"/>
        <v>0</v>
      </c>
      <c r="R243" s="49">
        <f t="shared" si="55"/>
        <v>0</v>
      </c>
    </row>
    <row r="244" spans="1:18" ht="18.95" customHeight="1" x14ac:dyDescent="0.2">
      <c r="A244" s="25">
        <v>19</v>
      </c>
      <c r="B244" s="25" t="s">
        <v>10</v>
      </c>
      <c r="Q244" s="49">
        <f t="shared" si="54"/>
        <v>0</v>
      </c>
      <c r="R244" s="49">
        <f t="shared" si="55"/>
        <v>0</v>
      </c>
    </row>
    <row r="245" spans="1:18" ht="18.95" customHeight="1" x14ac:dyDescent="0.2">
      <c r="Q245" s="49">
        <f t="shared" si="54"/>
        <v>0</v>
      </c>
      <c r="R245" s="49">
        <f t="shared" si="55"/>
        <v>0</v>
      </c>
    </row>
    <row r="246" spans="1:18" ht="18.95" customHeight="1" x14ac:dyDescent="0.2">
      <c r="A246" s="12" t="s">
        <v>44</v>
      </c>
      <c r="B246" s="12"/>
      <c r="C246" s="13" t="s">
        <v>45</v>
      </c>
      <c r="D246" s="14"/>
      <c r="E246" s="14"/>
      <c r="F246" s="14"/>
      <c r="G246" s="14"/>
      <c r="H246" s="52"/>
      <c r="I246" s="52"/>
      <c r="J246" s="52"/>
      <c r="K246" s="53"/>
      <c r="L246" s="52"/>
      <c r="M246" s="52"/>
      <c r="N246" s="52"/>
      <c r="O246" s="52"/>
      <c r="P246" s="86"/>
      <c r="Q246" s="49">
        <f t="shared" si="54"/>
        <v>0</v>
      </c>
      <c r="R246" s="49">
        <f t="shared" si="55"/>
        <v>0</v>
      </c>
    </row>
    <row r="247" spans="1:18" ht="18.95" customHeight="1" x14ac:dyDescent="0.2">
      <c r="A247" s="2"/>
      <c r="B247" s="3"/>
      <c r="C247" s="3"/>
      <c r="D247" s="4"/>
      <c r="E247" s="1" t="s">
        <v>1</v>
      </c>
      <c r="F247" s="1"/>
      <c r="G247" s="1"/>
      <c r="H247" s="18">
        <v>27160</v>
      </c>
      <c r="I247" s="18">
        <v>15600</v>
      </c>
      <c r="J247" s="18">
        <v>15271</v>
      </c>
      <c r="K247" s="17">
        <v>15271</v>
      </c>
      <c r="L247" s="18">
        <v>4500</v>
      </c>
      <c r="M247" s="18">
        <v>4500</v>
      </c>
      <c r="N247" s="18">
        <v>4500</v>
      </c>
      <c r="O247" s="18">
        <v>4500</v>
      </c>
      <c r="P247" s="18">
        <v>0</v>
      </c>
      <c r="Q247" s="49">
        <f t="shared" si="54"/>
        <v>329</v>
      </c>
      <c r="R247" s="49">
        <f t="shared" si="55"/>
        <v>0</v>
      </c>
    </row>
    <row r="248" spans="1:18" ht="18.95" customHeight="1" x14ac:dyDescent="0.2">
      <c r="A248" s="6"/>
      <c r="B248" s="6"/>
      <c r="C248" s="6"/>
      <c r="D248" s="6"/>
      <c r="E248" s="5"/>
      <c r="F248" s="5"/>
      <c r="G248" s="5"/>
      <c r="H248" s="42"/>
      <c r="I248" s="42"/>
      <c r="J248" s="42"/>
      <c r="K248" s="24"/>
      <c r="L248" s="42"/>
      <c r="M248" s="42"/>
      <c r="N248" s="42"/>
      <c r="O248" s="42"/>
      <c r="P248" s="42"/>
      <c r="Q248" s="49">
        <f t="shared" si="54"/>
        <v>0</v>
      </c>
      <c r="R248" s="49">
        <f t="shared" si="55"/>
        <v>0</v>
      </c>
    </row>
    <row r="249" spans="1:18" ht="18.95" customHeight="1" x14ac:dyDescent="0.2">
      <c r="A249" s="12" t="s">
        <v>59</v>
      </c>
      <c r="B249" s="12"/>
      <c r="C249" s="13" t="s">
        <v>60</v>
      </c>
      <c r="D249" s="14"/>
      <c r="E249" s="14"/>
      <c r="F249" s="14"/>
      <c r="G249" s="14"/>
      <c r="H249" s="52"/>
      <c r="I249" s="52"/>
      <c r="J249" s="52"/>
      <c r="K249" s="53"/>
      <c r="L249" s="52"/>
      <c r="M249" s="52"/>
      <c r="N249" s="52"/>
      <c r="O249" s="52"/>
      <c r="P249" s="86"/>
      <c r="Q249" s="49">
        <f t="shared" si="54"/>
        <v>0</v>
      </c>
      <c r="R249" s="49">
        <f t="shared" si="55"/>
        <v>0</v>
      </c>
    </row>
    <row r="250" spans="1:18" ht="18.95" customHeight="1" x14ac:dyDescent="0.2">
      <c r="A250" s="2"/>
      <c r="B250" s="3"/>
      <c r="C250" s="3"/>
      <c r="D250" s="4"/>
      <c r="E250" s="1" t="s">
        <v>1</v>
      </c>
      <c r="F250" s="1"/>
      <c r="G250" s="1"/>
      <c r="H250" s="18">
        <v>33636</v>
      </c>
      <c r="I250" s="18">
        <v>0</v>
      </c>
      <c r="J250" s="18">
        <v>0</v>
      </c>
      <c r="K250" s="17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49">
        <f t="shared" si="54"/>
        <v>0</v>
      </c>
      <c r="R250" s="49">
        <f t="shared" si="55"/>
        <v>0</v>
      </c>
    </row>
    <row r="251" spans="1:18" ht="18.95" customHeight="1" x14ac:dyDescent="0.2">
      <c r="A251" s="6"/>
      <c r="B251" s="6"/>
      <c r="C251" s="6"/>
      <c r="D251" s="6"/>
      <c r="E251" s="60" t="s">
        <v>6</v>
      </c>
      <c r="F251" s="61"/>
      <c r="G251" s="62"/>
      <c r="H251" s="18">
        <v>48901</v>
      </c>
      <c r="I251" s="18">
        <v>0</v>
      </c>
      <c r="J251" s="18">
        <v>0</v>
      </c>
      <c r="K251" s="17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49">
        <f t="shared" si="54"/>
        <v>0</v>
      </c>
      <c r="R251" s="49">
        <f t="shared" si="55"/>
        <v>0</v>
      </c>
    </row>
    <row r="252" spans="1:18" ht="18.95" customHeight="1" x14ac:dyDescent="0.2">
      <c r="E252" s="63" t="s">
        <v>5</v>
      </c>
      <c r="F252" s="64"/>
      <c r="G252" s="65"/>
      <c r="H252" s="18">
        <f t="shared" ref="H252:P252" si="58">SUM(H250:H251)</f>
        <v>82537</v>
      </c>
      <c r="I252" s="18">
        <f t="shared" si="58"/>
        <v>0</v>
      </c>
      <c r="J252" s="18">
        <v>0</v>
      </c>
      <c r="K252" s="18">
        <f t="shared" si="58"/>
        <v>0</v>
      </c>
      <c r="L252" s="18">
        <f t="shared" si="58"/>
        <v>0</v>
      </c>
      <c r="M252" s="18">
        <f t="shared" si="58"/>
        <v>0</v>
      </c>
      <c r="N252" s="18">
        <f t="shared" si="58"/>
        <v>0</v>
      </c>
      <c r="O252" s="18">
        <v>0</v>
      </c>
      <c r="P252" s="18">
        <f t="shared" si="58"/>
        <v>0</v>
      </c>
      <c r="Q252" s="49">
        <f t="shared" si="54"/>
        <v>0</v>
      </c>
      <c r="R252" s="49">
        <f t="shared" si="55"/>
        <v>0</v>
      </c>
    </row>
    <row r="253" spans="1:18" ht="18.95" customHeight="1" x14ac:dyDescent="0.2">
      <c r="Q253" s="49">
        <f t="shared" si="54"/>
        <v>0</v>
      </c>
      <c r="R253" s="49">
        <f t="shared" si="55"/>
        <v>0</v>
      </c>
    </row>
    <row r="254" spans="1:18" ht="18.95" customHeight="1" x14ac:dyDescent="0.2">
      <c r="A254" s="12" t="s">
        <v>46</v>
      </c>
      <c r="B254" s="12"/>
      <c r="C254" s="13" t="s">
        <v>47</v>
      </c>
      <c r="D254" s="14"/>
      <c r="E254" s="14"/>
      <c r="F254" s="14"/>
      <c r="G254" s="14"/>
      <c r="H254" s="52"/>
      <c r="I254" s="52"/>
      <c r="J254" s="52"/>
      <c r="K254" s="53"/>
      <c r="L254" s="52"/>
      <c r="M254" s="52"/>
      <c r="N254" s="52"/>
      <c r="O254" s="52"/>
      <c r="P254" s="86"/>
      <c r="Q254" s="49">
        <f t="shared" si="54"/>
        <v>0</v>
      </c>
      <c r="R254" s="49">
        <f t="shared" si="55"/>
        <v>0</v>
      </c>
    </row>
    <row r="255" spans="1:18" ht="18.95" customHeight="1" x14ac:dyDescent="0.2">
      <c r="A255" s="2"/>
      <c r="B255" s="3"/>
      <c r="C255" s="3"/>
      <c r="D255" s="4"/>
      <c r="E255" s="74" t="s">
        <v>4</v>
      </c>
      <c r="F255" s="3"/>
      <c r="G255" s="4"/>
      <c r="H255" s="18">
        <v>0</v>
      </c>
      <c r="I255" s="18">
        <v>44992</v>
      </c>
      <c r="J255" s="18">
        <v>41934</v>
      </c>
      <c r="K255" s="17">
        <v>41934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49">
        <f t="shared" si="54"/>
        <v>3058</v>
      </c>
      <c r="R255" s="49">
        <f t="shared" si="55"/>
        <v>0</v>
      </c>
    </row>
    <row r="256" spans="1:18" ht="18.95" customHeight="1" x14ac:dyDescent="0.2">
      <c r="E256" s="75" t="s">
        <v>1</v>
      </c>
      <c r="F256" s="61"/>
      <c r="G256" s="62"/>
      <c r="H256" s="18">
        <v>80927</v>
      </c>
      <c r="I256" s="18">
        <v>22429</v>
      </c>
      <c r="J256" s="18">
        <v>22016</v>
      </c>
      <c r="K256" s="17">
        <v>21996</v>
      </c>
      <c r="L256" s="18">
        <v>15000</v>
      </c>
      <c r="M256" s="18">
        <v>15000</v>
      </c>
      <c r="N256" s="18">
        <v>15000</v>
      </c>
      <c r="O256" s="18">
        <v>15000</v>
      </c>
      <c r="P256" s="18">
        <v>0</v>
      </c>
      <c r="Q256" s="49">
        <f t="shared" si="54"/>
        <v>433</v>
      </c>
      <c r="R256" s="49">
        <f t="shared" si="55"/>
        <v>20</v>
      </c>
    </row>
    <row r="257" spans="1:18" ht="18.95" customHeight="1" x14ac:dyDescent="0.2">
      <c r="E257" s="63" t="s">
        <v>5</v>
      </c>
      <c r="F257" s="64"/>
      <c r="G257" s="65"/>
      <c r="H257" s="18">
        <f t="shared" ref="H257:P257" si="59">SUM(H255:H256)</f>
        <v>80927</v>
      </c>
      <c r="I257" s="18">
        <f t="shared" si="59"/>
        <v>67421</v>
      </c>
      <c r="J257" s="18">
        <f t="shared" si="59"/>
        <v>63950</v>
      </c>
      <c r="K257" s="18">
        <f t="shared" si="59"/>
        <v>63930</v>
      </c>
      <c r="L257" s="18">
        <f t="shared" si="59"/>
        <v>15000</v>
      </c>
      <c r="M257" s="18">
        <f t="shared" si="59"/>
        <v>15000</v>
      </c>
      <c r="N257" s="18">
        <f t="shared" si="59"/>
        <v>15000</v>
      </c>
      <c r="O257" s="18">
        <f t="shared" si="59"/>
        <v>15000</v>
      </c>
      <c r="P257" s="18">
        <f t="shared" si="59"/>
        <v>0</v>
      </c>
      <c r="Q257" s="49">
        <f t="shared" si="54"/>
        <v>3491</v>
      </c>
      <c r="R257" s="49">
        <f t="shared" si="55"/>
        <v>20</v>
      </c>
    </row>
    <row r="258" spans="1:18" ht="18.95" customHeight="1" x14ac:dyDescent="0.2">
      <c r="E258" s="6"/>
      <c r="F258" s="6"/>
      <c r="G258" s="6"/>
      <c r="H258" s="42"/>
      <c r="I258" s="42"/>
      <c r="J258" s="42"/>
      <c r="K258" s="24"/>
      <c r="L258" s="42"/>
      <c r="M258" s="42"/>
      <c r="N258" s="42"/>
      <c r="O258" s="42"/>
      <c r="P258" s="42"/>
      <c r="Q258" s="49">
        <f t="shared" si="54"/>
        <v>0</v>
      </c>
      <c r="R258" s="49">
        <f t="shared" si="55"/>
        <v>0</v>
      </c>
    </row>
    <row r="259" spans="1:18" ht="18.95" customHeight="1" x14ac:dyDescent="0.2">
      <c r="A259" s="12" t="s">
        <v>52</v>
      </c>
      <c r="B259" s="12"/>
      <c r="C259" s="13" t="s">
        <v>53</v>
      </c>
      <c r="D259" s="14"/>
      <c r="E259" s="14"/>
      <c r="F259" s="14"/>
      <c r="G259" s="14"/>
      <c r="H259" s="52"/>
      <c r="I259" s="52"/>
      <c r="J259" s="52"/>
      <c r="K259" s="53"/>
      <c r="L259" s="52"/>
      <c r="M259" s="52"/>
      <c r="N259" s="52"/>
      <c r="O259" s="52"/>
      <c r="P259" s="86"/>
      <c r="Q259" s="49">
        <f t="shared" si="54"/>
        <v>0</v>
      </c>
      <c r="R259" s="49">
        <f t="shared" si="55"/>
        <v>0</v>
      </c>
    </row>
    <row r="260" spans="1:18" ht="18.95" customHeight="1" x14ac:dyDescent="0.2">
      <c r="A260" s="2"/>
      <c r="B260" s="3"/>
      <c r="C260" s="3"/>
      <c r="D260" s="4"/>
      <c r="E260" s="71" t="s">
        <v>4</v>
      </c>
      <c r="F260" s="71"/>
      <c r="G260" s="71"/>
      <c r="H260" s="18">
        <v>69922</v>
      </c>
      <c r="I260" s="18">
        <v>0</v>
      </c>
      <c r="J260" s="18">
        <v>0</v>
      </c>
      <c r="K260" s="17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49">
        <f t="shared" si="54"/>
        <v>0</v>
      </c>
      <c r="R260" s="49">
        <f t="shared" si="55"/>
        <v>0</v>
      </c>
    </row>
    <row r="261" spans="1:18" ht="18.95" customHeight="1" x14ac:dyDescent="0.2">
      <c r="E261" s="1" t="s">
        <v>1</v>
      </c>
      <c r="F261" s="1"/>
      <c r="G261" s="1"/>
      <c r="H261" s="18">
        <v>128587</v>
      </c>
      <c r="I261" s="18">
        <v>0</v>
      </c>
      <c r="J261" s="18">
        <v>0</v>
      </c>
      <c r="K261" s="17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49">
        <f t="shared" si="54"/>
        <v>0</v>
      </c>
      <c r="R261" s="49">
        <f t="shared" si="55"/>
        <v>0</v>
      </c>
    </row>
    <row r="262" spans="1:18" ht="18.95" customHeight="1" x14ac:dyDescent="0.2">
      <c r="E262" s="70" t="s">
        <v>6</v>
      </c>
      <c r="F262" s="70"/>
      <c r="G262" s="70"/>
      <c r="H262" s="18">
        <v>396225</v>
      </c>
      <c r="I262" s="18">
        <v>0</v>
      </c>
      <c r="J262" s="18">
        <v>0</v>
      </c>
      <c r="K262" s="17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49">
        <f t="shared" si="54"/>
        <v>0</v>
      </c>
      <c r="R262" s="49">
        <f t="shared" si="55"/>
        <v>0</v>
      </c>
    </row>
    <row r="263" spans="1:18" ht="18.95" customHeight="1" x14ac:dyDescent="0.2">
      <c r="E263" s="66" t="s">
        <v>5</v>
      </c>
      <c r="F263" s="66"/>
      <c r="G263" s="66"/>
      <c r="H263" s="18">
        <f t="shared" ref="H263:P263" si="60">SUM(H260:H262)</f>
        <v>594734</v>
      </c>
      <c r="I263" s="18">
        <f t="shared" si="60"/>
        <v>0</v>
      </c>
      <c r="J263" s="18">
        <v>0</v>
      </c>
      <c r="K263" s="18">
        <f t="shared" si="60"/>
        <v>0</v>
      </c>
      <c r="L263" s="18">
        <f t="shared" si="60"/>
        <v>0</v>
      </c>
      <c r="M263" s="18">
        <f t="shared" si="60"/>
        <v>0</v>
      </c>
      <c r="N263" s="18">
        <f t="shared" si="60"/>
        <v>0</v>
      </c>
      <c r="O263" s="18">
        <v>0</v>
      </c>
      <c r="P263" s="18">
        <f t="shared" si="60"/>
        <v>0</v>
      </c>
      <c r="Q263" s="49">
        <f t="shared" si="54"/>
        <v>0</v>
      </c>
      <c r="R263" s="49">
        <f t="shared" si="55"/>
        <v>0</v>
      </c>
    </row>
    <row r="264" spans="1:18" ht="18.95" customHeight="1" x14ac:dyDescent="0.2">
      <c r="E264" s="31"/>
      <c r="F264" s="31"/>
      <c r="G264" s="31"/>
      <c r="H264" s="42"/>
      <c r="I264" s="42"/>
      <c r="J264" s="42"/>
      <c r="K264" s="42"/>
      <c r="L264" s="42"/>
      <c r="M264" s="42"/>
      <c r="N264" s="42"/>
      <c r="O264" s="42"/>
      <c r="P264" s="42"/>
      <c r="Q264" s="49">
        <f t="shared" ref="Q264:Q272" si="61">I264-K264</f>
        <v>0</v>
      </c>
      <c r="R264" s="49">
        <f t="shared" ref="R264:R272" si="62">J264-K264</f>
        <v>0</v>
      </c>
    </row>
    <row r="265" spans="1:18" ht="18.95" customHeight="1" x14ac:dyDescent="0.2">
      <c r="A265" s="25">
        <v>20</v>
      </c>
      <c r="B265" s="25" t="s">
        <v>125</v>
      </c>
      <c r="Q265" s="49">
        <f t="shared" si="61"/>
        <v>0</v>
      </c>
      <c r="R265" s="49">
        <f t="shared" si="62"/>
        <v>0</v>
      </c>
    </row>
    <row r="266" spans="1:18" ht="18.95" customHeight="1" x14ac:dyDescent="0.2">
      <c r="E266" s="31"/>
      <c r="F266" s="31"/>
      <c r="G266" s="31"/>
      <c r="H266" s="42"/>
      <c r="I266" s="42"/>
      <c r="J266" s="42"/>
      <c r="K266" s="42"/>
      <c r="L266" s="42"/>
      <c r="M266" s="42"/>
      <c r="N266" s="42"/>
      <c r="O266" s="42"/>
      <c r="P266" s="42"/>
      <c r="Q266" s="49">
        <f t="shared" si="61"/>
        <v>0</v>
      </c>
      <c r="R266" s="49">
        <f t="shared" si="62"/>
        <v>0</v>
      </c>
    </row>
    <row r="267" spans="1:18" ht="18.95" customHeight="1" x14ac:dyDescent="0.2">
      <c r="A267" s="34" t="s">
        <v>126</v>
      </c>
      <c r="B267" s="12"/>
      <c r="C267" s="35" t="s">
        <v>127</v>
      </c>
      <c r="D267" s="14"/>
      <c r="E267" s="14"/>
      <c r="F267" s="14"/>
      <c r="G267" s="14"/>
      <c r="H267" s="79"/>
      <c r="I267" s="79"/>
      <c r="J267" s="79"/>
      <c r="K267" s="76"/>
      <c r="L267" s="79"/>
      <c r="M267" s="79"/>
      <c r="N267" s="79"/>
      <c r="O267" s="79"/>
      <c r="P267" s="85"/>
      <c r="Q267" s="49">
        <f t="shared" si="61"/>
        <v>0</v>
      </c>
      <c r="R267" s="49">
        <f t="shared" si="62"/>
        <v>0</v>
      </c>
    </row>
    <row r="268" spans="1:18" ht="18.95" customHeight="1" x14ac:dyDescent="0.2">
      <c r="A268" s="2"/>
      <c r="B268" s="3"/>
      <c r="C268" s="3"/>
      <c r="D268" s="4"/>
      <c r="E268" s="1" t="s">
        <v>1</v>
      </c>
      <c r="F268" s="1"/>
      <c r="G268" s="1"/>
      <c r="H268" s="18">
        <v>0</v>
      </c>
      <c r="I268" s="18">
        <v>1124</v>
      </c>
      <c r="J268" s="18">
        <v>1124</v>
      </c>
      <c r="K268" s="17">
        <v>1124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49">
        <f t="shared" si="61"/>
        <v>0</v>
      </c>
      <c r="R268" s="49">
        <f t="shared" si="62"/>
        <v>0</v>
      </c>
    </row>
    <row r="269" spans="1:18" ht="18.95" customHeight="1" x14ac:dyDescent="0.2">
      <c r="A269" s="6"/>
      <c r="B269" s="6"/>
      <c r="C269" s="6"/>
      <c r="D269" s="6"/>
      <c r="E269" s="75" t="s">
        <v>128</v>
      </c>
      <c r="F269" s="61"/>
      <c r="G269" s="62"/>
      <c r="H269" s="18">
        <v>0</v>
      </c>
      <c r="I269" s="18">
        <v>8876</v>
      </c>
      <c r="J269" s="18">
        <v>8876</v>
      </c>
      <c r="K269" s="17">
        <v>8876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49">
        <f t="shared" si="61"/>
        <v>0</v>
      </c>
      <c r="R269" s="49">
        <f t="shared" si="62"/>
        <v>0</v>
      </c>
    </row>
    <row r="270" spans="1:18" ht="18.95" customHeight="1" x14ac:dyDescent="0.2">
      <c r="E270" s="63" t="s">
        <v>5</v>
      </c>
      <c r="F270" s="64"/>
      <c r="G270" s="65"/>
      <c r="H270" s="18">
        <f t="shared" ref="H270:P270" si="63">SUM(H268:H269)</f>
        <v>0</v>
      </c>
      <c r="I270" s="18">
        <f t="shared" si="63"/>
        <v>10000</v>
      </c>
      <c r="J270" s="18">
        <f t="shared" si="63"/>
        <v>10000</v>
      </c>
      <c r="K270" s="18">
        <f t="shared" si="63"/>
        <v>10000</v>
      </c>
      <c r="L270" s="18">
        <f t="shared" si="63"/>
        <v>0</v>
      </c>
      <c r="M270" s="18">
        <f t="shared" si="63"/>
        <v>0</v>
      </c>
      <c r="N270" s="18">
        <f t="shared" si="63"/>
        <v>0</v>
      </c>
      <c r="O270" s="18">
        <v>0</v>
      </c>
      <c r="P270" s="18">
        <f t="shared" si="63"/>
        <v>0</v>
      </c>
      <c r="Q270" s="49">
        <f t="shared" si="61"/>
        <v>0</v>
      </c>
      <c r="R270" s="49">
        <f t="shared" si="62"/>
        <v>0</v>
      </c>
    </row>
    <row r="271" spans="1:18" ht="18.95" customHeight="1" x14ac:dyDescent="0.2">
      <c r="E271" s="31"/>
      <c r="F271" s="31"/>
      <c r="G271" s="31"/>
      <c r="H271" s="42"/>
      <c r="I271" s="42"/>
      <c r="J271" s="42"/>
      <c r="K271" s="42"/>
      <c r="L271" s="42"/>
      <c r="M271" s="42"/>
      <c r="N271" s="42"/>
      <c r="O271" s="42"/>
      <c r="P271" s="42"/>
      <c r="Q271" s="49">
        <f t="shared" si="61"/>
        <v>0</v>
      </c>
      <c r="R271" s="49">
        <f t="shared" si="62"/>
        <v>0</v>
      </c>
    </row>
    <row r="272" spans="1:18" ht="18.95" customHeight="1" x14ac:dyDescent="0.2">
      <c r="Q272" s="49">
        <f t="shared" si="61"/>
        <v>0</v>
      </c>
      <c r="R272" s="49">
        <f t="shared" si="62"/>
        <v>0</v>
      </c>
    </row>
    <row r="273" spans="1:18" ht="18.95" customHeight="1" x14ac:dyDescent="0.2">
      <c r="E273" s="88" t="s">
        <v>5</v>
      </c>
      <c r="F273" s="88"/>
      <c r="G273" s="88"/>
      <c r="H273" s="87">
        <f>H270+H263+H257+H252+H247+H242+H239+H234+H231+H225+H221+H218+H212+H207+H204+H199+H196+H193+H190+H187+H184+H181+H178+H175+H170+H167+H164+H159+H156+H153+H150+H147+H144+H141+H138+H133+H130+H125+H122+H119+H114+H109+H104+H99+H96+H91+H88+H83+H78+H73+H70+H67+H62+H55+H48+H43+H36+H33+H28+H25+H20+H15+H10</f>
        <v>7331169</v>
      </c>
      <c r="I273" s="87">
        <f>I270+I263+I257+I252+I247+I242+I239+I234+I231+I225+I221+I218+I212+I207+I204+I199+I196+I193+I190+I187+I184+I181+I178+I175+I170+I167+I164+I159+I156+I153+I150+I147+I144+I141+I138+I133+I130+I125+I122+I119+I114+I109+I104+I99+I96+I91+I88+I83+I78+I73+I70+I67+I62+I55+I48+I43+I36+I33+I28+I25+I20+I15+I10</f>
        <v>730199</v>
      </c>
      <c r="J273" s="87">
        <f>J270+J263+J257+J252+J247+J242+J239+J234+J231+J225+J221+J218+J212+J207+J204+J199+J196+J193+J190+J187+J184+J181+J178+J175+J170+J167+J164+J159+J156+J153+J150+J147+J144+J141+J138+J133+J130+J125+J122+J119+J114+J109+J104+J99+J96+J91+J88+J83+J78+J73+J70+J67+J62+J55+J48+J43+J36+J33+J28+J25+J20+J15+J10</f>
        <v>747513</v>
      </c>
      <c r="K273" s="87">
        <f>K270+K263+K257+K252+K247+K242+K239+K234+K231+K225+K221+K218+K212+K207+K204+K199+K196+K193+K190+K187+K184+K181+K178+K175+K170+K167+K164+K159+K156+K153+K150+K147+K144+K141+K138+K133+K130+K125+K122+K119+K114+K109+K104+K99+K96+K91+K88+K83+K78+K73+K70+K67+K62+K55+K48+K43+K36+K33+K28+K25+K20+K15+K10</f>
        <v>494021</v>
      </c>
      <c r="L273" s="87">
        <f>L270+L263+L257+L252+L247+L242+L239+L234+L231+L225+L221+L218+L212+L207+L204+L199+L196+L193+L190+L187+L184+L181+L178+L175+L170+L167+L164+L159+L156+L153+L150+L147+L144+L141+L138+L133+L130+L125+L122+L119+L114+L109+L104+L99+L96+L91+L88+L83+L78+L73+L70+L67+L62+L55+L48+L43+L36+L33+L28+L25+L20+L15+L10</f>
        <v>832175</v>
      </c>
      <c r="M273" s="87">
        <f>M270+M263+M257+M252+M247+M242+M239+M234+M231+M225+M221+M218+M212+M207+M204+M199+M196+M193+M190+M187+M184+M181+M178+M175+M170+M167+M164+M159+M156+M153+M150+M147+M144+M141+M138+M133+M130+M125+M122+M119+M114+M109+M104+M99+M96+M91+M88+M83+M78+M73+M70+M67+M62+M55+M48+M43+M36+M33+M28+M25+M20+M15+M10</f>
        <v>718912</v>
      </c>
      <c r="N273" s="87">
        <f>N270+N263+N257+N252+N247+N242+N239+N234+N231+N225+N221+N218+N212+N207+N204+N199+N196+N193+N190+N187+N184+N181+N178+N175+N170+N167+N164+N159+N156+N153+N150+N147+N144+N141+N138+N133+N130+N125+N122+N119+N114+N109+N104+N99+N96+N91+N88+N83+N78+N73+N70+N67+N62+N55+N48+N43+N36+N33+N28+N25+N20+N15+N10</f>
        <v>326567</v>
      </c>
      <c r="O273" s="87">
        <f>O270+O263+O257+O252+O247+O242+O239+O234+O231+O225+O221+O218+O212+O207+O204+O199+O196+O193+O190+O187+O184+O181+O178+O175+O170+O167+O164+O159+O156+O153+O150+O147+O144+O141+O138+O133+O130+O125+O122+O119+O114+O109+O104+O99+O96+O91+O88+O83+O78+O73+O70+O67+O62+O55+O48+O43+O36+O33+O28+O25+O20+O15+O10</f>
        <v>177800</v>
      </c>
      <c r="P273" s="87">
        <f>P270+P263+P257+P252+P247+P242+P239+P234+P231+P225+P221+P218+P212+P207+P204+P199+P196+P193+P190+P187+P184+P181+P178+P175+P170+P167+P164+P159+P156+P153+P150+P147+P144+P141+P138+P133+P130+P125+P122+P119+P114+P109+P104+P99+P96+P91+P88+P83+P78+P73+P70+P67+P62+P55+P48+P43+P36+P33+P28+P25+P20+P15+P10</f>
        <v>92500</v>
      </c>
      <c r="Q273" s="49"/>
      <c r="R273" s="49"/>
    </row>
    <row r="276" spans="1:18" ht="18.95" customHeight="1" x14ac:dyDescent="0.2">
      <c r="A276" s="83" t="s">
        <v>156</v>
      </c>
    </row>
  </sheetData>
  <mergeCells count="82">
    <mergeCell ref="A125:D125"/>
    <mergeCell ref="E215:G215"/>
    <mergeCell ref="E217:G217"/>
    <mergeCell ref="E218:G218"/>
    <mergeCell ref="E24:G24"/>
    <mergeCell ref="E25:G25"/>
    <mergeCell ref="E41:G41"/>
    <mergeCell ref="E43:G43"/>
    <mergeCell ref="E53:G53"/>
    <mergeCell ref="A8:D8"/>
    <mergeCell ref="A13:D13"/>
    <mergeCell ref="A18:D18"/>
    <mergeCell ref="E19:G19"/>
    <mergeCell ref="E20:G20"/>
    <mergeCell ref="A23:D23"/>
    <mergeCell ref="E9:G9"/>
    <mergeCell ref="E10:G10"/>
    <mergeCell ref="E14:G14"/>
    <mergeCell ref="E15:G15"/>
    <mergeCell ref="C111:P111"/>
    <mergeCell ref="A112:D112"/>
    <mergeCell ref="E269:G269"/>
    <mergeCell ref="E270:G270"/>
    <mergeCell ref="E58:G58"/>
    <mergeCell ref="E61:G61"/>
    <mergeCell ref="E62:G62"/>
    <mergeCell ref="E60:G60"/>
    <mergeCell ref="E114:G114"/>
    <mergeCell ref="C116:P116"/>
    <mergeCell ref="A117:D117"/>
    <mergeCell ref="E119:G119"/>
    <mergeCell ref="E51:G51"/>
    <mergeCell ref="E54:G54"/>
    <mergeCell ref="E55:G55"/>
    <mergeCell ref="C101:P101"/>
    <mergeCell ref="A102:D102"/>
    <mergeCell ref="E104:G104"/>
    <mergeCell ref="C66:P66"/>
    <mergeCell ref="A67:D67"/>
    <mergeCell ref="C69:P69"/>
    <mergeCell ref="A70:D70"/>
    <mergeCell ref="C93:P93"/>
    <mergeCell ref="C72:P72"/>
    <mergeCell ref="A73:D73"/>
    <mergeCell ref="E273:G273"/>
    <mergeCell ref="E88:G88"/>
    <mergeCell ref="C75:P75"/>
    <mergeCell ref="A76:D76"/>
    <mergeCell ref="E78:G78"/>
    <mergeCell ref="E260:G260"/>
    <mergeCell ref="C80:P80"/>
    <mergeCell ref="A81:D81"/>
    <mergeCell ref="E83:G83"/>
    <mergeCell ref="E262:G262"/>
    <mergeCell ref="E263:G263"/>
    <mergeCell ref="E228:G228"/>
    <mergeCell ref="E252:G252"/>
    <mergeCell ref="E251:G251"/>
    <mergeCell ref="E231:G231"/>
    <mergeCell ref="E230:G230"/>
    <mergeCell ref="E237:G237"/>
    <mergeCell ref="E239:G239"/>
    <mergeCell ref="E256:G256"/>
    <mergeCell ref="E257:G257"/>
    <mergeCell ref="C27:P27"/>
    <mergeCell ref="A28:D28"/>
    <mergeCell ref="C47:P47"/>
    <mergeCell ref="A48:D48"/>
    <mergeCell ref="C32:P32"/>
    <mergeCell ref="A33:D33"/>
    <mergeCell ref="C35:P35"/>
    <mergeCell ref="A36:D36"/>
    <mergeCell ref="C121:P121"/>
    <mergeCell ref="A122:D122"/>
    <mergeCell ref="E174:G174"/>
    <mergeCell ref="E175:G175"/>
    <mergeCell ref="A94:D94"/>
    <mergeCell ref="E96:G96"/>
    <mergeCell ref="C106:P106"/>
    <mergeCell ref="A107:D107"/>
    <mergeCell ref="E109:G109"/>
    <mergeCell ref="C124:P124"/>
  </mergeCells>
  <phoneticPr fontId="2" type="noConversion"/>
  <pageMargins left="0.39370078740157483" right="0.35433070866141736" top="0.36" bottom="0.47" header="0" footer="0"/>
  <pageSetup orientation="landscape" r:id="rId1"/>
  <headerFooter alignWithMargins="0">
    <oddFooter>&amp;C&amp;P</oddFooter>
  </headerFooter>
  <rowBreaks count="4" manualBreakCount="4">
    <brk id="134" max="16383" man="1"/>
    <brk id="160" max="16383" man="1"/>
    <brk id="213" max="16383" man="1"/>
    <brk id="2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List1!Področje_tiskanja</vt:lpstr>
      <vt:lpstr>List1!Tiskanje_naslovov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glpisarna</dc:creator>
  <cp:lastModifiedBy>Mojca Vodušek</cp:lastModifiedBy>
  <cp:lastPrinted>2018-03-17T10:31:39Z</cp:lastPrinted>
  <dcterms:created xsi:type="dcterms:W3CDTF">2010-03-22T12:04:50Z</dcterms:created>
  <dcterms:modified xsi:type="dcterms:W3CDTF">2018-03-17T12:54:41Z</dcterms:modified>
</cp:coreProperties>
</file>