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objekti" sheetId="4" r:id="rId1"/>
    <sheet name="sobodajalci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F26" i="4"/>
  <c r="E26"/>
  <c r="D26"/>
  <c r="C26"/>
  <c r="B26"/>
  <c r="G25"/>
  <c r="G24"/>
  <c r="G23"/>
  <c r="G22"/>
  <c r="G21"/>
  <c r="G20"/>
  <c r="G4"/>
  <c r="G5"/>
  <c r="G6"/>
  <c r="G7"/>
  <c r="G8"/>
  <c r="G9"/>
  <c r="G10"/>
  <c r="G11"/>
  <c r="G12"/>
  <c r="G13"/>
  <c r="G14"/>
  <c r="G3"/>
  <c r="C15"/>
  <c r="D15"/>
  <c r="E15"/>
  <c r="F15"/>
  <c r="B15"/>
  <c r="X22" i="1"/>
  <c r="X23"/>
  <c r="X24"/>
  <c r="X25"/>
  <c r="X26"/>
  <c r="X21"/>
  <c r="V27"/>
  <c r="W27"/>
  <c r="T27"/>
  <c r="R27"/>
  <c r="Q27"/>
  <c r="P27"/>
  <c r="O27"/>
  <c r="M27"/>
  <c r="L27"/>
  <c r="K27"/>
  <c r="I27"/>
  <c r="H27"/>
  <c r="G27"/>
  <c r="F27"/>
  <c r="E27"/>
  <c r="D27"/>
  <c r="C27"/>
  <c r="B27"/>
  <c r="G26" i="4" l="1"/>
  <c r="G15"/>
  <c r="U4" i="1" l="1"/>
  <c r="U5"/>
  <c r="U6"/>
  <c r="U7"/>
  <c r="U8"/>
  <c r="U9"/>
  <c r="U10"/>
  <c r="U11"/>
  <c r="U12"/>
  <c r="U13"/>
  <c r="U14"/>
  <c r="U3"/>
  <c r="T15"/>
  <c r="R15"/>
  <c r="X27" l="1"/>
  <c r="J27"/>
  <c r="N27"/>
  <c r="S27"/>
  <c r="U27"/>
  <c r="C15"/>
  <c r="D15"/>
  <c r="E15"/>
  <c r="F15"/>
  <c r="G15"/>
  <c r="H15"/>
  <c r="I15"/>
  <c r="J15"/>
  <c r="K15"/>
  <c r="L15"/>
  <c r="M15"/>
  <c r="N15"/>
  <c r="O15"/>
  <c r="P15"/>
  <c r="Q15"/>
  <c r="S15"/>
  <c r="B15"/>
  <c r="U15" s="1"/>
</calcChain>
</file>

<file path=xl/sharedStrings.xml><?xml version="1.0" encoding="utf-8"?>
<sst xmlns="http://schemas.openxmlformats.org/spreadsheetml/2006/main" count="98" uniqueCount="46">
  <si>
    <t>ŠTEVILO NOČITEV V LETU 2015 PO POSAMEZNIH SOBODAJALCIH</t>
  </si>
  <si>
    <t>januar</t>
  </si>
  <si>
    <t>februar</t>
  </si>
  <si>
    <t>marec</t>
  </si>
  <si>
    <t>april</t>
  </si>
  <si>
    <t>maj</t>
  </si>
  <si>
    <t>ŠTEVILO NOČITEV V LETU 2014 PO POSAMEZNIH SOBODAJALCIH</t>
  </si>
  <si>
    <t>junij</t>
  </si>
  <si>
    <t>julij</t>
  </si>
  <si>
    <t>avgust</t>
  </si>
  <si>
    <t>september</t>
  </si>
  <si>
    <t>oktober</t>
  </si>
  <si>
    <t>november</t>
  </si>
  <si>
    <t>december</t>
  </si>
  <si>
    <t>Turistična kmetija Špan</t>
  </si>
  <si>
    <t>Gostišče Karavla Koren</t>
  </si>
  <si>
    <t>Gostišče Smuk</t>
  </si>
  <si>
    <t xml:space="preserve">Penzion Lovec </t>
  </si>
  <si>
    <t>Planinski dom na Kofcah</t>
  </si>
  <si>
    <t>Planinski dom pod Storžičem</t>
  </si>
  <si>
    <t>Koča na Kriški gori</t>
  </si>
  <si>
    <t>Taborniški dom na Šiji</t>
  </si>
  <si>
    <t>Kamp Tominčev slap</t>
  </si>
  <si>
    <t>Sprostitveni in izobraževalni center Karami</t>
  </si>
  <si>
    <t>Turistična kmetija Rekar</t>
  </si>
  <si>
    <t>Počitniško stanovanje na Ljubelju</t>
  </si>
  <si>
    <t>Planšarija Dolga njiva</t>
  </si>
  <si>
    <t>Koča na Dolgi njivi</t>
  </si>
  <si>
    <t>Turistična kmetija Pr'Tič</t>
  </si>
  <si>
    <t>Gostilna Pr'Benk</t>
  </si>
  <si>
    <t>Bazni tabor</t>
  </si>
  <si>
    <t>Prenočišča Brodar</t>
  </si>
  <si>
    <t>SKUPAJ</t>
  </si>
  <si>
    <t>APP hiša Leše</t>
  </si>
  <si>
    <t>objekt ni obratoval</t>
  </si>
  <si>
    <t>poročila nismo prejeli, zavezanci so bili pozvani k predložitvi. Obveznost poročanja je do 25. v mesecu za pretekli mesec.</t>
  </si>
  <si>
    <t>Kmetija Štorman</t>
  </si>
  <si>
    <t>Planšarija Tegošče</t>
  </si>
  <si>
    <t>Planšarija Pungrat</t>
  </si>
  <si>
    <t>ŠTEVILO NOČITEV V LETU 2014 PO VRSTAH NAMESTITVENIH OBJEKTOV</t>
  </si>
  <si>
    <t>ŠTEVILO NOČITEV V LETU 2015 PO VRSTAH NAMESTITVENIH OBJEKTOV</t>
  </si>
  <si>
    <r>
      <rPr>
        <b/>
        <sz val="10"/>
        <color theme="1"/>
        <rFont val="Arial Narrow"/>
        <family val="2"/>
        <charset val="238"/>
      </rPr>
      <t>TURISTIČNE KMETIJE</t>
    </r>
    <r>
      <rPr>
        <sz val="10"/>
        <color theme="1"/>
        <rFont val="Arial Narrow"/>
        <family val="2"/>
        <charset val="238"/>
      </rPr>
      <t xml:space="preserve">             (Špan, Štorman, Rekar, Tič)</t>
    </r>
  </si>
  <si>
    <r>
      <rPr>
        <b/>
        <sz val="10"/>
        <color theme="1"/>
        <rFont val="Arial Narrow"/>
        <family val="2"/>
        <charset val="238"/>
      </rPr>
      <t xml:space="preserve">KAMP  </t>
    </r>
    <r>
      <rPr>
        <sz val="10"/>
        <color theme="1"/>
        <rFont val="Arial Narrow"/>
        <family val="2"/>
        <charset val="238"/>
      </rPr>
      <t xml:space="preserve">                                 (Tominčev slap)</t>
    </r>
  </si>
  <si>
    <r>
      <rPr>
        <b/>
        <sz val="10"/>
        <color theme="1"/>
        <rFont val="Arial Narrow"/>
        <family val="2"/>
        <charset val="238"/>
      </rPr>
      <t xml:space="preserve">GOSTIŠČA  </t>
    </r>
    <r>
      <rPr>
        <sz val="10"/>
        <color theme="1"/>
        <rFont val="Arial Narrow"/>
        <family val="2"/>
        <charset val="238"/>
      </rPr>
      <t xml:space="preserve">                            (Smuk, Karavla Koren, Benk)</t>
    </r>
  </si>
  <si>
    <r>
      <rPr>
        <b/>
        <sz val="10"/>
        <color theme="1"/>
        <rFont val="Arial Narrow"/>
        <family val="2"/>
        <charset val="238"/>
      </rPr>
      <t>SOBE (B&amp;B) in APP</t>
    </r>
    <r>
      <rPr>
        <sz val="10"/>
        <color theme="1"/>
        <rFont val="Arial Narrow"/>
        <family val="2"/>
        <charset val="238"/>
      </rPr>
      <t xml:space="preserve">               (Brodar, Bazni tabor, Lovec, Karami, Ljubelj, Leše)</t>
    </r>
  </si>
  <si>
    <r>
      <rPr>
        <b/>
        <sz val="10"/>
        <color theme="1"/>
        <rFont val="Arial Narrow"/>
        <family val="2"/>
        <charset val="238"/>
      </rPr>
      <t>PLANINSKE KOČE IN PLANŠARIJE</t>
    </r>
    <r>
      <rPr>
        <sz val="10"/>
        <color theme="1"/>
        <rFont val="Arial Narrow"/>
        <family val="2"/>
        <charset val="238"/>
      </rPr>
      <t xml:space="preserve">                     (Kofce, pod Storžičem, Kriška gora, Šija, Dolga njiva, Tegoška, Pungrat)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</si>
</sst>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5" xfId="0" applyFont="1" applyBorder="1" applyAlignment="1">
      <alignment horizontal="center"/>
    </xf>
    <xf numFmtId="0" fontId="1" fillId="2" borderId="0" xfId="0" applyFont="1" applyFill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/>
  </sheetViews>
  <sheetFormatPr defaultRowHeight="12.75"/>
  <cols>
    <col min="1" max="1" width="9.140625" style="1" customWidth="1"/>
    <col min="2" max="2" width="19.7109375" style="1" customWidth="1"/>
    <col min="3" max="3" width="23" style="1" customWidth="1"/>
    <col min="4" max="6" width="19.7109375" style="1" customWidth="1"/>
    <col min="7" max="7" width="12.7109375" style="1" customWidth="1"/>
    <col min="8" max="16384" width="9.140625" style="1"/>
  </cols>
  <sheetData>
    <row r="1" spans="1:7" ht="24" customHeight="1">
      <c r="A1" s="3" t="s">
        <v>39</v>
      </c>
      <c r="B1" s="3"/>
      <c r="C1" s="3"/>
    </row>
    <row r="2" spans="1:7" ht="71.25" customHeight="1">
      <c r="A2" s="4"/>
      <c r="B2" s="5" t="s">
        <v>41</v>
      </c>
      <c r="C2" s="5" t="s">
        <v>45</v>
      </c>
      <c r="D2" s="5" t="s">
        <v>42</v>
      </c>
      <c r="E2" s="5" t="s">
        <v>43</v>
      </c>
      <c r="F2" s="21" t="s">
        <v>44</v>
      </c>
    </row>
    <row r="3" spans="1:7">
      <c r="A3" s="4" t="s">
        <v>1</v>
      </c>
      <c r="B3" s="10">
        <v>8</v>
      </c>
      <c r="C3" s="10">
        <v>0</v>
      </c>
      <c r="D3" s="12"/>
      <c r="E3" s="10">
        <v>135</v>
      </c>
      <c r="F3" s="18">
        <v>0</v>
      </c>
      <c r="G3" s="14">
        <f>SUM(B3:F3)</f>
        <v>143</v>
      </c>
    </row>
    <row r="4" spans="1:7">
      <c r="A4" s="4" t="s">
        <v>2</v>
      </c>
      <c r="B4" s="10">
        <v>167</v>
      </c>
      <c r="C4" s="10">
        <v>18</v>
      </c>
      <c r="D4" s="12"/>
      <c r="E4" s="10">
        <v>18</v>
      </c>
      <c r="F4" s="18">
        <v>0</v>
      </c>
      <c r="G4" s="14">
        <f t="shared" ref="G4:G14" si="0">SUM(B4:F4)</f>
        <v>203</v>
      </c>
    </row>
    <row r="5" spans="1:7">
      <c r="A5" s="4" t="s">
        <v>3</v>
      </c>
      <c r="B5" s="10">
        <v>22</v>
      </c>
      <c r="C5" s="10">
        <v>14</v>
      </c>
      <c r="D5" s="12"/>
      <c r="E5" s="10">
        <v>28</v>
      </c>
      <c r="F5" s="18">
        <v>0</v>
      </c>
      <c r="G5" s="14">
        <f t="shared" si="0"/>
        <v>64</v>
      </c>
    </row>
    <row r="6" spans="1:7">
      <c r="A6" s="4" t="s">
        <v>4</v>
      </c>
      <c r="B6" s="10">
        <v>14</v>
      </c>
      <c r="C6" s="10">
        <v>0</v>
      </c>
      <c r="D6" s="12"/>
      <c r="E6" s="10">
        <v>37</v>
      </c>
      <c r="F6" s="18">
        <v>11</v>
      </c>
      <c r="G6" s="14">
        <f t="shared" si="0"/>
        <v>62</v>
      </c>
    </row>
    <row r="7" spans="1:7">
      <c r="A7" s="4" t="s">
        <v>5</v>
      </c>
      <c r="B7" s="10">
        <v>111</v>
      </c>
      <c r="C7" s="10">
        <v>99</v>
      </c>
      <c r="D7" s="12"/>
      <c r="E7" s="10">
        <v>33</v>
      </c>
      <c r="F7" s="18">
        <v>0</v>
      </c>
      <c r="G7" s="14">
        <f t="shared" si="0"/>
        <v>243</v>
      </c>
    </row>
    <row r="8" spans="1:7">
      <c r="A8" s="4" t="s">
        <v>7</v>
      </c>
      <c r="B8" s="10">
        <v>84</v>
      </c>
      <c r="C8" s="10">
        <v>145</v>
      </c>
      <c r="D8" s="10">
        <v>16</v>
      </c>
      <c r="E8" s="10">
        <v>71</v>
      </c>
      <c r="F8" s="18">
        <v>58</v>
      </c>
      <c r="G8" s="14">
        <f t="shared" si="0"/>
        <v>374</v>
      </c>
    </row>
    <row r="9" spans="1:7">
      <c r="A9" s="4" t="s">
        <v>8</v>
      </c>
      <c r="B9" s="10">
        <v>242</v>
      </c>
      <c r="C9" s="10">
        <v>154</v>
      </c>
      <c r="D9" s="10">
        <v>60</v>
      </c>
      <c r="E9" s="10">
        <v>174</v>
      </c>
      <c r="F9" s="18">
        <v>236</v>
      </c>
      <c r="G9" s="14">
        <f t="shared" si="0"/>
        <v>866</v>
      </c>
    </row>
    <row r="10" spans="1:7">
      <c r="A10" s="4" t="s">
        <v>9</v>
      </c>
      <c r="B10" s="10">
        <v>359</v>
      </c>
      <c r="C10" s="10">
        <v>173</v>
      </c>
      <c r="D10" s="10">
        <v>208</v>
      </c>
      <c r="E10" s="10">
        <v>148</v>
      </c>
      <c r="F10" s="18">
        <v>211</v>
      </c>
      <c r="G10" s="14">
        <f t="shared" si="0"/>
        <v>1099</v>
      </c>
    </row>
    <row r="11" spans="1:7">
      <c r="A11" s="4" t="s">
        <v>10</v>
      </c>
      <c r="B11" s="10">
        <v>85</v>
      </c>
      <c r="C11" s="10">
        <v>28</v>
      </c>
      <c r="D11" s="10">
        <v>8</v>
      </c>
      <c r="E11" s="10">
        <v>166</v>
      </c>
      <c r="F11" s="18">
        <v>54</v>
      </c>
      <c r="G11" s="14">
        <f t="shared" si="0"/>
        <v>341</v>
      </c>
    </row>
    <row r="12" spans="1:7">
      <c r="A12" s="4" t="s">
        <v>11</v>
      </c>
      <c r="B12" s="10">
        <v>126</v>
      </c>
      <c r="C12" s="10">
        <v>107</v>
      </c>
      <c r="D12" s="12"/>
      <c r="E12" s="10">
        <v>61</v>
      </c>
      <c r="F12" s="18">
        <v>6</v>
      </c>
      <c r="G12" s="14">
        <f t="shared" si="0"/>
        <v>300</v>
      </c>
    </row>
    <row r="13" spans="1:7">
      <c r="A13" s="4" t="s">
        <v>12</v>
      </c>
      <c r="B13" s="10">
        <v>80</v>
      </c>
      <c r="C13" s="10">
        <v>67</v>
      </c>
      <c r="D13" s="12"/>
      <c r="E13" s="10">
        <v>4</v>
      </c>
      <c r="F13" s="18">
        <v>28</v>
      </c>
      <c r="G13" s="14">
        <f t="shared" si="0"/>
        <v>179</v>
      </c>
    </row>
    <row r="14" spans="1:7">
      <c r="A14" s="4" t="s">
        <v>13</v>
      </c>
      <c r="B14" s="10">
        <v>60</v>
      </c>
      <c r="C14" s="10">
        <v>157</v>
      </c>
      <c r="D14" s="12"/>
      <c r="E14" s="10">
        <v>25</v>
      </c>
      <c r="F14" s="18">
        <v>107</v>
      </c>
      <c r="G14" s="14">
        <f t="shared" si="0"/>
        <v>349</v>
      </c>
    </row>
    <row r="15" spans="1:7">
      <c r="A15" s="7" t="s">
        <v>32</v>
      </c>
      <c r="B15" s="14">
        <f>SUM(B3:B14)</f>
        <v>1358</v>
      </c>
      <c r="C15" s="14">
        <f t="shared" ref="C15:F15" si="1">SUM(C3:C14)</f>
        <v>962</v>
      </c>
      <c r="D15" s="14">
        <f t="shared" si="1"/>
        <v>292</v>
      </c>
      <c r="E15" s="14">
        <f t="shared" si="1"/>
        <v>900</v>
      </c>
      <c r="F15" s="22">
        <f t="shared" si="1"/>
        <v>711</v>
      </c>
      <c r="G15" s="29">
        <f>SUM(G3:G14)</f>
        <v>4223</v>
      </c>
    </row>
    <row r="16" spans="1:7">
      <c r="G16" s="29"/>
    </row>
    <row r="18" spans="1:25">
      <c r="A18" s="3" t="s">
        <v>40</v>
      </c>
      <c r="B18" s="3"/>
      <c r="C18" s="3"/>
    </row>
    <row r="19" spans="1:25" ht="63.75">
      <c r="A19" s="4"/>
      <c r="B19" s="5" t="s">
        <v>41</v>
      </c>
      <c r="C19" s="5" t="s">
        <v>45</v>
      </c>
      <c r="D19" s="5" t="s">
        <v>42</v>
      </c>
      <c r="E19" s="5" t="s">
        <v>43</v>
      </c>
      <c r="F19" s="21" t="s">
        <v>44</v>
      </c>
    </row>
    <row r="20" spans="1:25">
      <c r="A20" s="4" t="s">
        <v>1</v>
      </c>
      <c r="B20" s="10">
        <v>24</v>
      </c>
      <c r="C20" s="10">
        <v>17</v>
      </c>
      <c r="D20" s="12"/>
      <c r="E20" s="10">
        <v>36</v>
      </c>
      <c r="F20" s="18">
        <v>41</v>
      </c>
      <c r="G20" s="14">
        <f>SUM(B20:F20)</f>
        <v>118</v>
      </c>
    </row>
    <row r="21" spans="1:25">
      <c r="A21" s="4" t="s">
        <v>2</v>
      </c>
      <c r="B21" s="10">
        <v>53</v>
      </c>
      <c r="C21" s="10">
        <v>23</v>
      </c>
      <c r="D21" s="12"/>
      <c r="E21" s="10">
        <v>23</v>
      </c>
      <c r="F21" s="18">
        <v>83</v>
      </c>
      <c r="G21" s="14">
        <f t="shared" ref="G21:G25" si="2">SUM(B21:F21)</f>
        <v>182</v>
      </c>
    </row>
    <row r="22" spans="1:25">
      <c r="A22" s="4" t="s">
        <v>3</v>
      </c>
      <c r="B22" s="10">
        <v>25</v>
      </c>
      <c r="C22" s="10">
        <v>9</v>
      </c>
      <c r="D22" s="12"/>
      <c r="E22" s="10">
        <v>78</v>
      </c>
      <c r="F22" s="18">
        <v>70</v>
      </c>
      <c r="G22" s="14">
        <f t="shared" si="2"/>
        <v>182</v>
      </c>
    </row>
    <row r="23" spans="1:25">
      <c r="A23" s="4" t="s">
        <v>4</v>
      </c>
      <c r="B23" s="10">
        <v>10</v>
      </c>
      <c r="C23" s="10">
        <v>0</v>
      </c>
      <c r="D23" s="12"/>
      <c r="E23" s="10">
        <v>53</v>
      </c>
      <c r="F23" s="18">
        <v>83</v>
      </c>
      <c r="G23" s="14">
        <f t="shared" si="2"/>
        <v>146</v>
      </c>
    </row>
    <row r="24" spans="1:25">
      <c r="A24" s="4" t="s">
        <v>5</v>
      </c>
      <c r="B24" s="10">
        <v>133</v>
      </c>
      <c r="C24" s="10">
        <v>68</v>
      </c>
      <c r="D24" s="12"/>
      <c r="E24" s="10">
        <v>44</v>
      </c>
      <c r="F24" s="18">
        <v>261</v>
      </c>
      <c r="G24" s="14">
        <f t="shared" si="2"/>
        <v>506</v>
      </c>
    </row>
    <row r="25" spans="1:25">
      <c r="A25" s="4" t="s">
        <v>7</v>
      </c>
      <c r="B25" s="10">
        <v>71</v>
      </c>
      <c r="C25" s="10">
        <v>123</v>
      </c>
      <c r="D25" s="10"/>
      <c r="E25" s="10">
        <v>42</v>
      </c>
      <c r="F25" s="18">
        <v>129</v>
      </c>
      <c r="G25" s="14">
        <f t="shared" si="2"/>
        <v>365</v>
      </c>
    </row>
    <row r="26" spans="1:25">
      <c r="A26" s="7" t="s">
        <v>32</v>
      </c>
      <c r="B26" s="14">
        <f t="shared" ref="B26:G26" si="3">SUM(B20:B25)</f>
        <v>316</v>
      </c>
      <c r="C26" s="14">
        <f t="shared" si="3"/>
        <v>240</v>
      </c>
      <c r="D26" s="14">
        <f t="shared" si="3"/>
        <v>0</v>
      </c>
      <c r="E26" s="14">
        <f t="shared" si="3"/>
        <v>276</v>
      </c>
      <c r="F26" s="22">
        <f t="shared" si="3"/>
        <v>667</v>
      </c>
      <c r="G26" s="30">
        <f t="shared" si="3"/>
        <v>1499</v>
      </c>
      <c r="W26" s="28"/>
      <c r="X26" s="28"/>
      <c r="Y26" s="28"/>
    </row>
    <row r="27" spans="1:25">
      <c r="A27" s="23"/>
      <c r="B27" s="24"/>
      <c r="C27" s="24"/>
      <c r="D27" s="24"/>
      <c r="E27" s="24"/>
      <c r="F27" s="24"/>
      <c r="G27" s="31"/>
      <c r="W27" s="28"/>
      <c r="X27" s="28"/>
      <c r="Y27" s="28"/>
    </row>
    <row r="28" spans="1:25" ht="12.75" customHeight="1">
      <c r="W28" s="28"/>
      <c r="X28" s="25"/>
      <c r="Y28" s="28"/>
    </row>
    <row r="29" spans="1:25" ht="12.75" customHeight="1">
      <c r="A29" s="17"/>
      <c r="B29" s="1" t="s">
        <v>34</v>
      </c>
      <c r="W29" s="28"/>
      <c r="X29" s="25"/>
      <c r="Y29" s="28"/>
    </row>
    <row r="30" spans="1:25" ht="12.75" customHeight="1">
      <c r="A30" s="26"/>
      <c r="W30" s="28"/>
      <c r="X30" s="25"/>
      <c r="Y30" s="28"/>
    </row>
    <row r="31" spans="1:25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25">
      <c r="A32" s="27"/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2">
    <mergeCell ref="G15:G16"/>
    <mergeCell ref="G26:G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workbookViewId="0">
      <selection activeCell="AC20" sqref="AC20"/>
    </sheetView>
  </sheetViews>
  <sheetFormatPr defaultRowHeight="12.75"/>
  <cols>
    <col min="1" max="1" width="8.28515625" style="1" customWidth="1"/>
    <col min="2" max="21" width="8.7109375" style="1" customWidth="1"/>
    <col min="22" max="16384" width="9.140625" style="1"/>
  </cols>
  <sheetData>
    <row r="1" spans="1:22">
      <c r="A1" s="3" t="s">
        <v>6</v>
      </c>
      <c r="B1" s="3"/>
      <c r="C1" s="3"/>
      <c r="D1" s="3"/>
      <c r="E1" s="3"/>
    </row>
    <row r="2" spans="1:22" ht="67.5">
      <c r="A2" s="4"/>
      <c r="B2" s="6" t="s">
        <v>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25</v>
      </c>
      <c r="N2" s="6" t="s">
        <v>26</v>
      </c>
      <c r="O2" s="6" t="s">
        <v>27</v>
      </c>
      <c r="P2" s="6" t="s">
        <v>36</v>
      </c>
      <c r="Q2" s="6" t="s">
        <v>28</v>
      </c>
      <c r="R2" s="6" t="s">
        <v>33</v>
      </c>
      <c r="S2" s="6" t="s">
        <v>29</v>
      </c>
      <c r="T2" s="6" t="s">
        <v>30</v>
      </c>
    </row>
    <row r="3" spans="1:22">
      <c r="A3" s="4" t="s">
        <v>1</v>
      </c>
      <c r="B3" s="8">
        <v>0</v>
      </c>
      <c r="C3" s="10">
        <v>0</v>
      </c>
      <c r="D3" s="10">
        <v>135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1"/>
      <c r="K3" s="10">
        <v>0</v>
      </c>
      <c r="L3" s="10">
        <v>0</v>
      </c>
      <c r="M3" s="10">
        <v>0</v>
      </c>
      <c r="N3" s="11"/>
      <c r="O3" s="10">
        <v>0</v>
      </c>
      <c r="P3" s="10">
        <v>8</v>
      </c>
      <c r="Q3" s="12"/>
      <c r="R3" s="12"/>
      <c r="S3" s="12"/>
      <c r="T3" s="12"/>
      <c r="U3" s="14">
        <f>B3+C3+D3+E3+F3+G3+H3+I3+J3+K3+L3+M3+N3+O3+P3+Q3+R3+S3+T3</f>
        <v>143</v>
      </c>
    </row>
    <row r="4" spans="1:22">
      <c r="A4" s="4" t="s">
        <v>2</v>
      </c>
      <c r="B4" s="8">
        <v>167</v>
      </c>
      <c r="C4" s="10">
        <v>0</v>
      </c>
      <c r="D4" s="10">
        <v>18</v>
      </c>
      <c r="E4" s="10">
        <v>0</v>
      </c>
      <c r="F4" s="10">
        <v>0</v>
      </c>
      <c r="G4" s="10">
        <v>18</v>
      </c>
      <c r="H4" s="10">
        <v>0</v>
      </c>
      <c r="I4" s="10">
        <v>0</v>
      </c>
      <c r="J4" s="11"/>
      <c r="K4" s="10">
        <v>0</v>
      </c>
      <c r="L4" s="10">
        <v>0</v>
      </c>
      <c r="M4" s="10">
        <v>0</v>
      </c>
      <c r="N4" s="11"/>
      <c r="O4" s="10">
        <v>0</v>
      </c>
      <c r="P4" s="10">
        <v>0</v>
      </c>
      <c r="Q4" s="12"/>
      <c r="R4" s="12"/>
      <c r="S4" s="12"/>
      <c r="T4" s="12"/>
      <c r="U4" s="14">
        <f t="shared" ref="U4:U15" si="0">B4+C4+D4+E4+F4+G4+H4+I4+J4+K4+L4+M4+N4+O4+P4+Q4+R4+S4+T4</f>
        <v>203</v>
      </c>
    </row>
    <row r="5" spans="1:22">
      <c r="A5" s="4" t="s">
        <v>3</v>
      </c>
      <c r="B5" s="8">
        <v>6</v>
      </c>
      <c r="C5" s="10">
        <v>22</v>
      </c>
      <c r="D5" s="10">
        <v>4</v>
      </c>
      <c r="E5" s="10">
        <v>0</v>
      </c>
      <c r="F5" s="10">
        <v>0</v>
      </c>
      <c r="G5" s="10">
        <v>14</v>
      </c>
      <c r="H5" s="10">
        <v>0</v>
      </c>
      <c r="I5" s="10">
        <v>0</v>
      </c>
      <c r="J5" s="11"/>
      <c r="K5" s="10">
        <v>0</v>
      </c>
      <c r="L5" s="10">
        <v>2</v>
      </c>
      <c r="M5" s="10">
        <v>0</v>
      </c>
      <c r="N5" s="11"/>
      <c r="O5" s="10">
        <v>0</v>
      </c>
      <c r="P5" s="10">
        <v>14</v>
      </c>
      <c r="Q5" s="12"/>
      <c r="R5" s="12"/>
      <c r="S5" s="10">
        <v>2</v>
      </c>
      <c r="T5" s="12"/>
      <c r="U5" s="14">
        <f t="shared" si="0"/>
        <v>64</v>
      </c>
    </row>
    <row r="6" spans="1:22">
      <c r="A6" s="4" t="s">
        <v>4</v>
      </c>
      <c r="B6" s="8">
        <v>14</v>
      </c>
      <c r="C6" s="10">
        <v>0</v>
      </c>
      <c r="D6" s="10">
        <v>36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1"/>
      <c r="K6" s="10">
        <v>11</v>
      </c>
      <c r="L6" s="10">
        <v>0</v>
      </c>
      <c r="M6" s="10">
        <v>0</v>
      </c>
      <c r="N6" s="11"/>
      <c r="O6" s="10">
        <v>0</v>
      </c>
      <c r="P6" s="10">
        <v>0</v>
      </c>
      <c r="Q6" s="12"/>
      <c r="R6" s="12"/>
      <c r="S6" s="10">
        <v>1</v>
      </c>
      <c r="T6" s="12"/>
      <c r="U6" s="14">
        <f t="shared" si="0"/>
        <v>62</v>
      </c>
    </row>
    <row r="7" spans="1:22">
      <c r="A7" s="4" t="s">
        <v>5</v>
      </c>
      <c r="B7" s="8">
        <v>82</v>
      </c>
      <c r="C7" s="10">
        <v>0</v>
      </c>
      <c r="D7" s="10">
        <v>28</v>
      </c>
      <c r="E7" s="10">
        <v>0</v>
      </c>
      <c r="F7" s="10">
        <v>0</v>
      </c>
      <c r="G7" s="10">
        <v>21</v>
      </c>
      <c r="H7" s="10">
        <v>0</v>
      </c>
      <c r="I7" s="10">
        <v>78</v>
      </c>
      <c r="J7" s="11"/>
      <c r="K7" s="10">
        <v>0</v>
      </c>
      <c r="L7" s="10">
        <v>0</v>
      </c>
      <c r="M7" s="10">
        <v>0</v>
      </c>
      <c r="N7" s="11"/>
      <c r="O7" s="10">
        <v>0</v>
      </c>
      <c r="P7" s="10">
        <v>29</v>
      </c>
      <c r="Q7" s="12"/>
      <c r="R7" s="12"/>
      <c r="S7" s="10">
        <v>5</v>
      </c>
      <c r="T7" s="12"/>
      <c r="U7" s="14">
        <f t="shared" si="0"/>
        <v>243</v>
      </c>
    </row>
    <row r="8" spans="1:22">
      <c r="A8" s="4" t="s">
        <v>7</v>
      </c>
      <c r="B8" s="8">
        <v>68</v>
      </c>
      <c r="C8" s="10">
        <v>2</v>
      </c>
      <c r="D8" s="10">
        <v>56</v>
      </c>
      <c r="E8" s="10">
        <v>0</v>
      </c>
      <c r="F8" s="10">
        <v>57</v>
      </c>
      <c r="G8" s="10">
        <v>64</v>
      </c>
      <c r="H8" s="10">
        <v>0</v>
      </c>
      <c r="I8" s="10">
        <v>2</v>
      </c>
      <c r="J8" s="10">
        <v>16</v>
      </c>
      <c r="K8" s="10">
        <v>9</v>
      </c>
      <c r="L8" s="10">
        <v>14</v>
      </c>
      <c r="M8" s="10">
        <v>0</v>
      </c>
      <c r="N8" s="10">
        <v>22</v>
      </c>
      <c r="O8" s="10">
        <v>0</v>
      </c>
      <c r="P8" s="10">
        <v>2</v>
      </c>
      <c r="Q8" s="12"/>
      <c r="R8" s="13">
        <v>28</v>
      </c>
      <c r="S8" s="10">
        <v>13</v>
      </c>
      <c r="T8" s="10">
        <v>21</v>
      </c>
      <c r="U8" s="14">
        <f t="shared" si="0"/>
        <v>374</v>
      </c>
    </row>
    <row r="9" spans="1:22">
      <c r="A9" s="4" t="s">
        <v>8</v>
      </c>
      <c r="B9" s="8">
        <v>90</v>
      </c>
      <c r="C9" s="10">
        <v>34</v>
      </c>
      <c r="D9" s="10">
        <v>127</v>
      </c>
      <c r="E9" s="10">
        <v>0</v>
      </c>
      <c r="F9" s="10">
        <v>31</v>
      </c>
      <c r="G9" s="10">
        <v>38</v>
      </c>
      <c r="H9" s="10">
        <v>24</v>
      </c>
      <c r="I9" s="10">
        <v>56</v>
      </c>
      <c r="J9" s="10">
        <v>60</v>
      </c>
      <c r="K9" s="10">
        <v>0</v>
      </c>
      <c r="L9" s="10">
        <v>6</v>
      </c>
      <c r="M9" s="10">
        <v>0</v>
      </c>
      <c r="N9" s="10">
        <v>5</v>
      </c>
      <c r="O9" s="10">
        <v>0</v>
      </c>
      <c r="P9" s="10">
        <v>134</v>
      </c>
      <c r="Q9" s="10">
        <v>12</v>
      </c>
      <c r="R9" s="13">
        <v>211</v>
      </c>
      <c r="S9" s="10">
        <v>13</v>
      </c>
      <c r="T9" s="10">
        <v>25</v>
      </c>
      <c r="U9" s="14">
        <f t="shared" si="0"/>
        <v>866</v>
      </c>
    </row>
    <row r="10" spans="1:22">
      <c r="A10" s="4" t="s">
        <v>9</v>
      </c>
      <c r="B10" s="8">
        <v>176</v>
      </c>
      <c r="C10" s="10">
        <v>31</v>
      </c>
      <c r="D10" s="10">
        <v>102</v>
      </c>
      <c r="E10" s="10">
        <v>0</v>
      </c>
      <c r="F10" s="10">
        <v>25</v>
      </c>
      <c r="G10" s="10">
        <v>24</v>
      </c>
      <c r="H10" s="10">
        <v>17</v>
      </c>
      <c r="I10" s="10">
        <v>81</v>
      </c>
      <c r="J10" s="10">
        <v>208</v>
      </c>
      <c r="K10" s="10">
        <v>0</v>
      </c>
      <c r="L10" s="10">
        <v>6</v>
      </c>
      <c r="M10" s="10">
        <v>0</v>
      </c>
      <c r="N10" s="10">
        <v>7</v>
      </c>
      <c r="O10" s="10">
        <v>19</v>
      </c>
      <c r="P10" s="10">
        <v>159</v>
      </c>
      <c r="Q10" s="10">
        <v>18</v>
      </c>
      <c r="R10" s="13">
        <v>211</v>
      </c>
      <c r="S10" s="10">
        <v>15</v>
      </c>
      <c r="T10" s="10">
        <v>0</v>
      </c>
      <c r="U10" s="14">
        <f t="shared" si="0"/>
        <v>1099</v>
      </c>
    </row>
    <row r="11" spans="1:22">
      <c r="A11" s="4" t="s">
        <v>10</v>
      </c>
      <c r="B11" s="8">
        <v>61</v>
      </c>
      <c r="C11" s="10">
        <v>16</v>
      </c>
      <c r="D11" s="10">
        <v>139</v>
      </c>
      <c r="E11" s="10">
        <v>0</v>
      </c>
      <c r="F11" s="10">
        <v>0</v>
      </c>
      <c r="G11" s="10">
        <v>18</v>
      </c>
      <c r="H11" s="10">
        <v>0</v>
      </c>
      <c r="I11" s="10">
        <v>2</v>
      </c>
      <c r="J11" s="10">
        <v>8</v>
      </c>
      <c r="K11" s="10">
        <v>16</v>
      </c>
      <c r="L11" s="10">
        <v>0</v>
      </c>
      <c r="M11" s="10">
        <v>0</v>
      </c>
      <c r="N11" s="10">
        <v>0</v>
      </c>
      <c r="O11" s="10">
        <v>8</v>
      </c>
      <c r="P11" s="10">
        <v>24</v>
      </c>
      <c r="Q11" s="10">
        <v>0</v>
      </c>
      <c r="R11" s="13">
        <v>30</v>
      </c>
      <c r="S11" s="10">
        <v>12</v>
      </c>
      <c r="T11" s="10">
        <v>8</v>
      </c>
      <c r="U11" s="14">
        <f t="shared" si="0"/>
        <v>342</v>
      </c>
    </row>
    <row r="12" spans="1:22">
      <c r="A12" s="4" t="s">
        <v>11</v>
      </c>
      <c r="B12" s="8">
        <v>102</v>
      </c>
      <c r="C12" s="10">
        <v>0</v>
      </c>
      <c r="D12" s="10">
        <v>28</v>
      </c>
      <c r="E12" s="10">
        <v>0</v>
      </c>
      <c r="F12" s="10">
        <v>22</v>
      </c>
      <c r="G12" s="10">
        <v>52</v>
      </c>
      <c r="H12" s="10">
        <v>0</v>
      </c>
      <c r="I12" s="10">
        <v>4</v>
      </c>
      <c r="J12" s="12"/>
      <c r="K12" s="10">
        <v>0</v>
      </c>
      <c r="L12" s="10">
        <v>0</v>
      </c>
      <c r="M12" s="10">
        <v>0</v>
      </c>
      <c r="N12" s="12"/>
      <c r="O12" s="10">
        <v>29</v>
      </c>
      <c r="P12" s="10">
        <v>24</v>
      </c>
      <c r="Q12" s="10">
        <v>0</v>
      </c>
      <c r="R12" s="10">
        <v>6</v>
      </c>
      <c r="S12" s="10">
        <v>33</v>
      </c>
      <c r="T12" s="10">
        <v>0</v>
      </c>
      <c r="U12" s="14">
        <f t="shared" si="0"/>
        <v>300</v>
      </c>
    </row>
    <row r="13" spans="1:22">
      <c r="A13" s="4" t="s">
        <v>12</v>
      </c>
      <c r="B13" s="8">
        <v>68</v>
      </c>
      <c r="C13" s="10">
        <v>0</v>
      </c>
      <c r="D13" s="10">
        <v>0</v>
      </c>
      <c r="E13" s="10">
        <v>0</v>
      </c>
      <c r="F13" s="10">
        <v>22</v>
      </c>
      <c r="G13" s="10">
        <v>0</v>
      </c>
      <c r="H13" s="10">
        <v>17</v>
      </c>
      <c r="I13" s="10">
        <v>5</v>
      </c>
      <c r="J13" s="12"/>
      <c r="K13" s="10">
        <v>0</v>
      </c>
      <c r="L13" s="10">
        <v>0</v>
      </c>
      <c r="M13" s="10">
        <v>0</v>
      </c>
      <c r="N13" s="12"/>
      <c r="O13" s="10">
        <v>22</v>
      </c>
      <c r="P13" s="10">
        <v>12</v>
      </c>
      <c r="Q13" s="10">
        <v>0</v>
      </c>
      <c r="R13" s="10">
        <v>16</v>
      </c>
      <c r="S13" s="10">
        <v>4</v>
      </c>
      <c r="T13" s="10">
        <v>12</v>
      </c>
      <c r="U13" s="14">
        <f t="shared" si="0"/>
        <v>178</v>
      </c>
    </row>
    <row r="14" spans="1:22">
      <c r="A14" s="4" t="s">
        <v>13</v>
      </c>
      <c r="B14" s="8">
        <v>39</v>
      </c>
      <c r="C14" s="10">
        <v>0</v>
      </c>
      <c r="D14" s="10">
        <v>21</v>
      </c>
      <c r="E14" s="10">
        <v>0</v>
      </c>
      <c r="F14" s="10">
        <v>30</v>
      </c>
      <c r="G14" s="10">
        <v>100</v>
      </c>
      <c r="H14" s="10">
        <v>27</v>
      </c>
      <c r="I14" s="10">
        <v>0</v>
      </c>
      <c r="J14" s="12"/>
      <c r="K14" s="10">
        <v>45</v>
      </c>
      <c r="L14" s="10">
        <v>0</v>
      </c>
      <c r="M14" s="10">
        <v>0</v>
      </c>
      <c r="N14" s="12"/>
      <c r="O14" s="10">
        <v>0</v>
      </c>
      <c r="P14" s="10">
        <v>21</v>
      </c>
      <c r="Q14" s="10">
        <v>0</v>
      </c>
      <c r="R14" s="10">
        <v>52</v>
      </c>
      <c r="S14" s="10">
        <v>4</v>
      </c>
      <c r="T14" s="10">
        <v>10</v>
      </c>
      <c r="U14" s="14">
        <f t="shared" si="0"/>
        <v>349</v>
      </c>
    </row>
    <row r="15" spans="1:22">
      <c r="A15" s="7" t="s">
        <v>32</v>
      </c>
      <c r="B15" s="9">
        <f>SUM(B3:B14)</f>
        <v>873</v>
      </c>
      <c r="C15" s="9">
        <f t="shared" ref="C15:T15" si="1">SUM(C3:C14)</f>
        <v>105</v>
      </c>
      <c r="D15" s="9">
        <f t="shared" si="1"/>
        <v>694</v>
      </c>
      <c r="E15" s="9">
        <f t="shared" si="1"/>
        <v>0</v>
      </c>
      <c r="F15" s="9">
        <f t="shared" si="1"/>
        <v>187</v>
      </c>
      <c r="G15" s="9">
        <f t="shared" si="1"/>
        <v>349</v>
      </c>
      <c r="H15" s="9">
        <f t="shared" si="1"/>
        <v>85</v>
      </c>
      <c r="I15" s="9">
        <f t="shared" si="1"/>
        <v>228</v>
      </c>
      <c r="J15" s="9">
        <f t="shared" si="1"/>
        <v>292</v>
      </c>
      <c r="K15" s="9">
        <f t="shared" si="1"/>
        <v>81</v>
      </c>
      <c r="L15" s="9">
        <f t="shared" si="1"/>
        <v>28</v>
      </c>
      <c r="M15" s="9">
        <f t="shared" si="1"/>
        <v>0</v>
      </c>
      <c r="N15" s="9">
        <f t="shared" si="1"/>
        <v>34</v>
      </c>
      <c r="O15" s="9">
        <f t="shared" si="1"/>
        <v>78</v>
      </c>
      <c r="P15" s="9">
        <f t="shared" si="1"/>
        <v>427</v>
      </c>
      <c r="Q15" s="9">
        <f t="shared" si="1"/>
        <v>30</v>
      </c>
      <c r="R15" s="9">
        <f>SUM(R8:R14)</f>
        <v>554</v>
      </c>
      <c r="S15" s="9">
        <f t="shared" si="1"/>
        <v>102</v>
      </c>
      <c r="T15" s="16">
        <f t="shared" si="1"/>
        <v>76</v>
      </c>
      <c r="U15" s="30">
        <f t="shared" si="0"/>
        <v>4223</v>
      </c>
    </row>
    <row r="16" spans="1:22" ht="12.75" customHeight="1">
      <c r="U16" s="35"/>
      <c r="V16" s="15"/>
    </row>
    <row r="17" spans="1:25" ht="12.75" customHeight="1">
      <c r="U17" s="31"/>
      <c r="V17" s="15"/>
    </row>
    <row r="19" spans="1:25">
      <c r="A19" s="3" t="s">
        <v>0</v>
      </c>
      <c r="B19" s="3"/>
      <c r="C19" s="3"/>
      <c r="D19" s="3"/>
      <c r="E19" s="3"/>
    </row>
    <row r="20" spans="1:25" ht="67.5">
      <c r="A20" s="4"/>
      <c r="B20" s="6" t="s">
        <v>14</v>
      </c>
      <c r="C20" s="6" t="s">
        <v>15</v>
      </c>
      <c r="D20" s="6" t="s">
        <v>16</v>
      </c>
      <c r="E20" s="6" t="s">
        <v>17</v>
      </c>
      <c r="F20" s="6" t="s">
        <v>18</v>
      </c>
      <c r="G20" s="6" t="s">
        <v>19</v>
      </c>
      <c r="H20" s="6" t="s">
        <v>20</v>
      </c>
      <c r="I20" s="6" t="s">
        <v>21</v>
      </c>
      <c r="J20" s="6" t="s">
        <v>22</v>
      </c>
      <c r="K20" s="6" t="s">
        <v>23</v>
      </c>
      <c r="L20" s="6" t="s">
        <v>24</v>
      </c>
      <c r="M20" s="6" t="s">
        <v>25</v>
      </c>
      <c r="N20" s="6" t="s">
        <v>26</v>
      </c>
      <c r="O20" s="6" t="s">
        <v>27</v>
      </c>
      <c r="P20" s="6" t="s">
        <v>36</v>
      </c>
      <c r="Q20" s="6" t="s">
        <v>28</v>
      </c>
      <c r="R20" s="6" t="s">
        <v>33</v>
      </c>
      <c r="S20" s="6" t="s">
        <v>29</v>
      </c>
      <c r="T20" s="6" t="s">
        <v>30</v>
      </c>
      <c r="U20" s="6" t="s">
        <v>31</v>
      </c>
      <c r="V20" s="6" t="s">
        <v>37</v>
      </c>
      <c r="W20" s="6" t="s">
        <v>38</v>
      </c>
      <c r="X20" s="19"/>
      <c r="Y20" s="2"/>
    </row>
    <row r="21" spans="1:25">
      <c r="A21" s="4" t="s">
        <v>1</v>
      </c>
      <c r="B21" s="10">
        <v>3</v>
      </c>
      <c r="C21" s="10">
        <v>18</v>
      </c>
      <c r="D21" s="10">
        <v>17</v>
      </c>
      <c r="E21" s="10">
        <v>0</v>
      </c>
      <c r="F21" s="10"/>
      <c r="G21" s="10">
        <v>7</v>
      </c>
      <c r="H21" s="10">
        <v>10</v>
      </c>
      <c r="I21" s="10">
        <v>0</v>
      </c>
      <c r="J21" s="12"/>
      <c r="K21" s="10">
        <v>0</v>
      </c>
      <c r="L21" s="10">
        <v>0</v>
      </c>
      <c r="M21" s="10">
        <v>0</v>
      </c>
      <c r="N21" s="12"/>
      <c r="O21" s="10">
        <v>0</v>
      </c>
      <c r="P21" s="10">
        <v>0</v>
      </c>
      <c r="Q21" s="10">
        <v>21</v>
      </c>
      <c r="R21" s="10">
        <v>28</v>
      </c>
      <c r="S21" s="10">
        <v>1</v>
      </c>
      <c r="T21" s="10">
        <v>10</v>
      </c>
      <c r="U21" s="10">
        <v>3</v>
      </c>
      <c r="V21" s="12"/>
      <c r="W21" s="12"/>
      <c r="X21" s="20">
        <f>B21+C21+D21+E21+F21+G21+H21+I21+J21+K21+L21+M21+N21+O21+P21+Q21+R21+S21+T21+U21+V21+W21</f>
        <v>118</v>
      </c>
    </row>
    <row r="22" spans="1:25">
      <c r="A22" s="4" t="s">
        <v>2</v>
      </c>
      <c r="B22" s="10">
        <v>43</v>
      </c>
      <c r="C22" s="10">
        <v>0</v>
      </c>
      <c r="D22" s="10">
        <v>19</v>
      </c>
      <c r="E22" s="10">
        <v>0</v>
      </c>
      <c r="F22" s="10">
        <v>4</v>
      </c>
      <c r="G22" s="10">
        <v>19</v>
      </c>
      <c r="H22" s="10">
        <v>0</v>
      </c>
      <c r="I22" s="10">
        <v>0</v>
      </c>
      <c r="J22" s="12"/>
      <c r="K22" s="10">
        <v>0</v>
      </c>
      <c r="L22" s="10">
        <v>0</v>
      </c>
      <c r="M22" s="10">
        <v>0</v>
      </c>
      <c r="N22" s="12"/>
      <c r="O22" s="10">
        <v>0</v>
      </c>
      <c r="P22" s="10">
        <v>10</v>
      </c>
      <c r="Q22" s="10">
        <v>0</v>
      </c>
      <c r="R22" s="10">
        <v>67</v>
      </c>
      <c r="S22" s="10">
        <v>4</v>
      </c>
      <c r="T22" s="10">
        <v>16</v>
      </c>
      <c r="U22" s="10">
        <v>0</v>
      </c>
      <c r="V22" s="12"/>
      <c r="W22" s="12"/>
      <c r="X22" s="20">
        <f t="shared" ref="X22:X26" si="2">B22+C22+D22+E22+F22+G22+H22+I22+J22+K22+L22+M22+N22+O22+P22+Q22+R22+S22+T22+U22+V22+W22</f>
        <v>182</v>
      </c>
    </row>
    <row r="23" spans="1:25">
      <c r="A23" s="4" t="s">
        <v>3</v>
      </c>
      <c r="B23" s="10">
        <v>23</v>
      </c>
      <c r="C23" s="10">
        <v>11</v>
      </c>
      <c r="D23" s="10">
        <v>67</v>
      </c>
      <c r="E23" s="10">
        <v>0</v>
      </c>
      <c r="F23" s="10">
        <v>0</v>
      </c>
      <c r="G23" s="10">
        <v>4</v>
      </c>
      <c r="H23" s="10">
        <v>0</v>
      </c>
      <c r="I23" s="10">
        <v>5</v>
      </c>
      <c r="J23" s="12"/>
      <c r="K23" s="10">
        <v>0</v>
      </c>
      <c r="L23" s="10">
        <v>2</v>
      </c>
      <c r="M23" s="10">
        <v>0</v>
      </c>
      <c r="N23" s="12"/>
      <c r="O23" s="10">
        <v>0</v>
      </c>
      <c r="P23" s="10">
        <v>0</v>
      </c>
      <c r="Q23" s="10">
        <v>0</v>
      </c>
      <c r="R23" s="10">
        <v>70</v>
      </c>
      <c r="S23" s="13"/>
      <c r="T23" s="10">
        <v>0</v>
      </c>
      <c r="U23" s="10">
        <v>0</v>
      </c>
      <c r="V23" s="12"/>
      <c r="W23" s="12"/>
      <c r="X23" s="20">
        <f t="shared" si="2"/>
        <v>182</v>
      </c>
    </row>
    <row r="24" spans="1:25">
      <c r="A24" s="4" t="s">
        <v>4</v>
      </c>
      <c r="B24" s="10"/>
      <c r="C24" s="10">
        <v>6</v>
      </c>
      <c r="D24" s="10">
        <v>47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2"/>
      <c r="K24" s="10">
        <v>0</v>
      </c>
      <c r="L24" s="10">
        <v>4</v>
      </c>
      <c r="M24" s="10">
        <v>0</v>
      </c>
      <c r="N24" s="12"/>
      <c r="O24" s="10">
        <v>0</v>
      </c>
      <c r="P24" s="10">
        <v>6</v>
      </c>
      <c r="Q24" s="10">
        <v>0</v>
      </c>
      <c r="R24" s="10">
        <v>65</v>
      </c>
      <c r="S24" s="13"/>
      <c r="T24" s="10">
        <v>13</v>
      </c>
      <c r="U24" s="10">
        <v>5</v>
      </c>
      <c r="V24" s="12"/>
      <c r="W24" s="12"/>
      <c r="X24" s="20">
        <f t="shared" si="2"/>
        <v>146</v>
      </c>
    </row>
    <row r="25" spans="1:25">
      <c r="A25" s="4" t="s">
        <v>5</v>
      </c>
      <c r="B25" s="10">
        <v>47</v>
      </c>
      <c r="C25" s="10">
        <v>6</v>
      </c>
      <c r="D25" s="10">
        <v>38</v>
      </c>
      <c r="E25" s="10">
        <v>0</v>
      </c>
      <c r="F25" s="10">
        <v>2</v>
      </c>
      <c r="G25" s="10">
        <v>0</v>
      </c>
      <c r="H25" s="10">
        <v>0</v>
      </c>
      <c r="I25" s="10">
        <v>66</v>
      </c>
      <c r="J25" s="12"/>
      <c r="K25" s="10">
        <v>0</v>
      </c>
      <c r="L25" s="10">
        <v>0</v>
      </c>
      <c r="M25" s="10">
        <v>0</v>
      </c>
      <c r="N25" s="12"/>
      <c r="O25" s="10">
        <v>0</v>
      </c>
      <c r="P25" s="10">
        <v>86</v>
      </c>
      <c r="Q25" s="10">
        <v>0</v>
      </c>
      <c r="R25" s="10">
        <v>229</v>
      </c>
      <c r="S25" s="13"/>
      <c r="T25" s="10">
        <v>23</v>
      </c>
      <c r="U25" s="10">
        <v>9</v>
      </c>
      <c r="V25" s="12"/>
      <c r="W25" s="12"/>
      <c r="X25" s="20">
        <f t="shared" si="2"/>
        <v>506</v>
      </c>
    </row>
    <row r="26" spans="1:25">
      <c r="A26" s="4" t="s">
        <v>7</v>
      </c>
      <c r="B26" s="10">
        <v>7</v>
      </c>
      <c r="C26" s="10">
        <v>0</v>
      </c>
      <c r="D26" s="10">
        <v>42</v>
      </c>
      <c r="E26" s="10">
        <v>0</v>
      </c>
      <c r="F26" s="10">
        <v>78</v>
      </c>
      <c r="G26" s="10">
        <v>18</v>
      </c>
      <c r="H26" s="10">
        <v>0</v>
      </c>
      <c r="I26" s="10">
        <v>2</v>
      </c>
      <c r="J26" s="13"/>
      <c r="K26" s="10">
        <v>0</v>
      </c>
      <c r="L26" s="10">
        <v>2</v>
      </c>
      <c r="M26" s="10">
        <v>0</v>
      </c>
      <c r="N26" s="13"/>
      <c r="O26" s="10">
        <v>0</v>
      </c>
      <c r="P26" s="10">
        <v>62</v>
      </c>
      <c r="Q26" s="10">
        <v>0</v>
      </c>
      <c r="R26" s="10">
        <v>123</v>
      </c>
      <c r="S26" s="13"/>
      <c r="T26" s="10">
        <v>6</v>
      </c>
      <c r="U26" s="18"/>
      <c r="V26" s="10"/>
      <c r="W26" s="10">
        <v>25</v>
      </c>
      <c r="X26" s="20">
        <f t="shared" si="2"/>
        <v>365</v>
      </c>
    </row>
    <row r="27" spans="1:25">
      <c r="A27" s="7" t="s">
        <v>32</v>
      </c>
      <c r="B27" s="9">
        <f t="shared" ref="B27:I27" si="3">SUM(B21:B26)</f>
        <v>123</v>
      </c>
      <c r="C27" s="9">
        <f t="shared" si="3"/>
        <v>41</v>
      </c>
      <c r="D27" s="9">
        <f t="shared" si="3"/>
        <v>230</v>
      </c>
      <c r="E27" s="9">
        <f t="shared" si="3"/>
        <v>0</v>
      </c>
      <c r="F27" s="9">
        <f t="shared" si="3"/>
        <v>84</v>
      </c>
      <c r="G27" s="9">
        <f t="shared" si="3"/>
        <v>48</v>
      </c>
      <c r="H27" s="9">
        <f t="shared" si="3"/>
        <v>10</v>
      </c>
      <c r="I27" s="9">
        <f t="shared" si="3"/>
        <v>73</v>
      </c>
      <c r="J27" s="9">
        <f t="shared" ref="J27:U27" si="4">SUM(J21:J25)</f>
        <v>0</v>
      </c>
      <c r="K27" s="9">
        <f>SUM(K21:K26)</f>
        <v>0</v>
      </c>
      <c r="L27" s="9">
        <f>SUM(L21:L26)</f>
        <v>8</v>
      </c>
      <c r="M27" s="9">
        <f>SUM(M21:M26)</f>
        <v>0</v>
      </c>
      <c r="N27" s="9">
        <f t="shared" si="4"/>
        <v>0</v>
      </c>
      <c r="O27" s="9">
        <f>SUM(O21:O26)</f>
        <v>0</v>
      </c>
      <c r="P27" s="9">
        <f>SUM(P21:P26)</f>
        <v>164</v>
      </c>
      <c r="Q27" s="9">
        <f>SUM(Q21:Q26)</f>
        <v>21</v>
      </c>
      <c r="R27" s="9">
        <f>SUM(R21:R26)</f>
        <v>582</v>
      </c>
      <c r="S27" s="9">
        <f t="shared" si="4"/>
        <v>5</v>
      </c>
      <c r="T27" s="9">
        <f>SUM(T21:T26)</f>
        <v>68</v>
      </c>
      <c r="U27" s="16">
        <f t="shared" si="4"/>
        <v>17</v>
      </c>
      <c r="V27" s="9">
        <f>V21+V22+V24+V23+V25+V26</f>
        <v>0</v>
      </c>
      <c r="W27" s="9">
        <f>SUM(W21:W26)</f>
        <v>25</v>
      </c>
      <c r="X27" s="32">
        <f>X21+X22+X23+X24+X25+X26</f>
        <v>1499</v>
      </c>
    </row>
    <row r="28" spans="1:25">
      <c r="X28" s="33"/>
    </row>
    <row r="29" spans="1:25">
      <c r="A29" s="17"/>
      <c r="B29" s="1" t="s">
        <v>34</v>
      </c>
      <c r="X29" s="34"/>
    </row>
    <row r="30" spans="1:25">
      <c r="A30" s="4"/>
      <c r="B30" s="1" t="s">
        <v>35</v>
      </c>
    </row>
  </sheetData>
  <mergeCells count="2">
    <mergeCell ref="X27:X29"/>
    <mergeCell ref="U15:U1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objekti</vt:lpstr>
      <vt:lpstr>sobodajalci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HLADNIK - info</dc:creator>
  <cp:lastModifiedBy>Petra HLADNIK - info</cp:lastModifiedBy>
  <cp:lastPrinted>2015-08-07T12:02:13Z</cp:lastPrinted>
  <dcterms:created xsi:type="dcterms:W3CDTF">2015-06-10T07:27:30Z</dcterms:created>
  <dcterms:modified xsi:type="dcterms:W3CDTF">2015-08-07T12:02:55Z</dcterms:modified>
</cp:coreProperties>
</file>