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'List1'!$A$1:$H$63</definedName>
  </definedNames>
  <calcPr fullCalcOnLoad="1"/>
</workbook>
</file>

<file path=xl/sharedStrings.xml><?xml version="1.0" encoding="utf-8"?>
<sst xmlns="http://schemas.openxmlformats.org/spreadsheetml/2006/main" count="58" uniqueCount="43">
  <si>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</si>
  <si>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</si>
  <si>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</si>
  <si>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</si>
  <si>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</si>
  <si>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</si>
  <si>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</si>
  <si>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</si>
  <si>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</si>
  <si>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</si>
  <si>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6.Fin. In izred.odh.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</si>
  <si>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</si>
  <si>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</si>
  <si>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</si>
  <si>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</si>
  <si>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</si>
  <si>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</si>
  <si>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</si>
  <si>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</si>
  <si>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</si>
  <si>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</si>
  <si>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</si>
  <si>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9.Kratkor.obveznosti</t>
  </si>
  <si>
    <t>10.Pasivne čas.razm.</t>
  </si>
  <si>
    <t>11.Dolgoročne obv.-sred. prejeta v upr.</t>
  </si>
  <si>
    <t xml:space="preserve">INFORMACIJA O  POSLOVANJU LJUDSKE UNIVERZE </t>
  </si>
  <si>
    <t>v €</t>
  </si>
  <si>
    <t>7. Prevrednotovalni odh.</t>
  </si>
  <si>
    <t>8.Skupaj odhodki</t>
  </si>
  <si>
    <t xml:space="preserve">9.Prihodki        </t>
  </si>
  <si>
    <t xml:space="preserve">10.Rezultat        </t>
  </si>
  <si>
    <t>13.Viri sredstev</t>
  </si>
  <si>
    <t>12.Presežek prihodkov</t>
  </si>
  <si>
    <t xml:space="preserve">2. Sodilo za razmejitev prihodkov in odhodkov so prejeta sredstva od Ministrstva za šolstvo za </t>
  </si>
  <si>
    <t>2. Kratkoročne terjatve, finančne naložbe in denarna sredstva pokrivajo kratkoročne obveznosti.</t>
  </si>
  <si>
    <t>naslednjem letu.</t>
  </si>
  <si>
    <t xml:space="preserve">3. Pasivne časovne razmejitve predstavljajo sredstva zaračunanih šolnin, katere se porabijo v </t>
  </si>
  <si>
    <t>RAVNE NA KOROŠKEM ZA LETO 2014</t>
  </si>
  <si>
    <t>1. Javni zavod je v poslovnem letu ustvaril 757 € presežka prihodkov nad odhodki.</t>
  </si>
  <si>
    <t>1. Zavod razpolaga z dolgoročnimi sredstvi v višini 100.158 €, ki zajemajo poslovni prostor z opremo.</t>
  </si>
  <si>
    <t>Indeks</t>
  </si>
  <si>
    <t>izobraževanje odraslih in dotacija občine glede na prodajo storitev na trgu. Na trgu so realizirali 47,8%,</t>
  </si>
  <si>
    <t>v dejavnosti javne službe pa 52,2% prihodkov.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</si>
</sst>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1" fillId="0" borderId="40" xfId="0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0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6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7" xfId="57" applyNumberFormat="1" applyFont="1" applyBorder="1" applyAlignment="1">
      <alignment/>
    </xf>
    <xf numFmtId="173" fontId="0" fillId="0" borderId="48" xfId="57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3" fontId="0" fillId="0" borderId="44" xfId="57" applyNumberFormat="1" applyFont="1" applyBorder="1" applyAlignment="1">
      <alignment/>
    </xf>
    <xf numFmtId="0" fontId="0" fillId="0" borderId="25" xfId="0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3.00390625" style="0" customWidth="1"/>
  </cols>
  <sheetData>
    <row r="1" spans="2:8" ht="12.75">
      <c r="B1" s="1"/>
      <c r="C1" s="1" t="s">
        <v>25</v>
      </c>
      <c r="D1" s="1"/>
      <c r="E1" s="1"/>
      <c r="F1" s="1"/>
      <c r="G1" s="1"/>
      <c r="H1" s="1"/>
    </row>
    <row r="2" spans="2:8" ht="12.75">
      <c r="B2" s="1"/>
      <c r="C2" s="1" t="s">
        <v>37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26</v>
      </c>
    </row>
    <row r="6" spans="2:8" ht="12.75">
      <c r="B6" s="61" t="s">
        <v>1</v>
      </c>
      <c r="C6" s="62"/>
      <c r="D6" s="3">
        <v>2013</v>
      </c>
      <c r="E6" s="4" t="s">
        <v>2</v>
      </c>
      <c r="F6" s="3">
        <v>2014</v>
      </c>
      <c r="G6" s="4" t="s">
        <v>2</v>
      </c>
      <c r="H6" s="5" t="s">
        <v>40</v>
      </c>
    </row>
    <row r="7" spans="2:8" ht="13.5" thickBot="1">
      <c r="B7" s="63"/>
      <c r="C7" s="64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3500</v>
      </c>
      <c r="E9" s="18">
        <f aca="true" t="shared" si="0" ref="E9:E15">+D9/$D$17*100</f>
        <v>2.9390524494902843</v>
      </c>
      <c r="F9" s="17">
        <v>5394</v>
      </c>
      <c r="G9" s="18">
        <f aca="true" t="shared" si="1" ref="G9:G15">+F9/$F$17*100</f>
        <v>4.497061153028471</v>
      </c>
      <c r="H9" s="19">
        <f>+F9/D9*100</f>
        <v>154.11428571428573</v>
      </c>
    </row>
    <row r="10" spans="2:8" ht="12.75">
      <c r="B10" s="20" t="s">
        <v>6</v>
      </c>
      <c r="C10" s="21"/>
      <c r="D10" s="22">
        <v>48568</v>
      </c>
      <c r="E10" s="18">
        <f t="shared" si="0"/>
        <v>40.783971247669754</v>
      </c>
      <c r="F10" s="22">
        <v>46894</v>
      </c>
      <c r="G10" s="18">
        <f t="shared" si="1"/>
        <v>39.09625244903914</v>
      </c>
      <c r="H10" s="23">
        <f>+F10/D10*100</f>
        <v>96.55328611431395</v>
      </c>
    </row>
    <row r="11" spans="2:8" ht="12.75">
      <c r="B11" s="20" t="s">
        <v>7</v>
      </c>
      <c r="C11" s="21"/>
      <c r="D11" s="22">
        <v>62083</v>
      </c>
      <c r="E11" s="18">
        <f t="shared" si="0"/>
        <v>52.13291234905867</v>
      </c>
      <c r="F11" s="22">
        <v>59786</v>
      </c>
      <c r="G11" s="18">
        <f t="shared" si="1"/>
        <v>49.844512068031186</v>
      </c>
      <c r="H11" s="23">
        <f>+F11/D11*100</f>
        <v>96.30011436303015</v>
      </c>
    </row>
    <row r="12" spans="2:8" ht="12.75">
      <c r="B12" s="24" t="s">
        <v>8</v>
      </c>
      <c r="C12" s="25"/>
      <c r="D12" s="22">
        <v>4835</v>
      </c>
      <c r="E12" s="26">
        <f t="shared" si="0"/>
        <v>4.060091026653008</v>
      </c>
      <c r="F12" s="22">
        <v>5520</v>
      </c>
      <c r="G12" s="26">
        <f t="shared" si="1"/>
        <v>4.6021093000958775</v>
      </c>
      <c r="H12" s="23">
        <f>+F12/D12*100</f>
        <v>114.16752843846949</v>
      </c>
    </row>
    <row r="13" spans="2:8" ht="12.75">
      <c r="B13" s="20" t="s">
        <v>9</v>
      </c>
      <c r="C13" s="21"/>
      <c r="D13" s="22">
        <v>0</v>
      </c>
      <c r="E13" s="18">
        <f t="shared" si="0"/>
        <v>0</v>
      </c>
      <c r="F13" s="22">
        <v>320</v>
      </c>
      <c r="G13" s="18">
        <f t="shared" si="1"/>
        <v>0.2667889449330943</v>
      </c>
      <c r="H13" s="23"/>
    </row>
    <row r="14" spans="2:8" ht="12.75">
      <c r="B14" s="27" t="s">
        <v>10</v>
      </c>
      <c r="C14" s="28"/>
      <c r="D14" s="22">
        <v>100</v>
      </c>
      <c r="E14" s="18">
        <f t="shared" si="0"/>
        <v>0.08397292712829384</v>
      </c>
      <c r="F14" s="22">
        <v>111</v>
      </c>
      <c r="G14" s="18">
        <f t="shared" si="1"/>
        <v>0.09254241527366709</v>
      </c>
      <c r="H14" s="23">
        <f>+F14/D14*100</f>
        <v>111.00000000000001</v>
      </c>
    </row>
    <row r="15" spans="2:8" ht="12.75">
      <c r="B15" s="27" t="s">
        <v>27</v>
      </c>
      <c r="C15" s="28"/>
      <c r="D15" s="22"/>
      <c r="E15" s="18">
        <f t="shared" si="0"/>
        <v>0</v>
      </c>
      <c r="F15" s="22">
        <v>1920</v>
      </c>
      <c r="G15" s="18">
        <f t="shared" si="1"/>
        <v>1.600733669598566</v>
      </c>
      <c r="H15" s="23"/>
    </row>
    <row r="16" spans="2:8" ht="12.75">
      <c r="B16" s="27"/>
      <c r="C16" s="28"/>
      <c r="D16" s="22"/>
      <c r="E16" s="29"/>
      <c r="F16" s="22"/>
      <c r="G16" s="29"/>
      <c r="H16" s="23" t="s">
        <v>3</v>
      </c>
    </row>
    <row r="17" spans="2:8" ht="12.75">
      <c r="B17" s="20" t="s">
        <v>28</v>
      </c>
      <c r="C17" s="21"/>
      <c r="D17" s="22">
        <f>SUM(D9:D16)</f>
        <v>119086</v>
      </c>
      <c r="E17" s="22">
        <f>SUM(E9:E16)</f>
        <v>100.00000000000003</v>
      </c>
      <c r="F17" s="22">
        <f>SUM(F9:F16)</f>
        <v>119945</v>
      </c>
      <c r="G17" s="30">
        <f>SUM(G9:G15)</f>
        <v>100</v>
      </c>
      <c r="H17" s="23">
        <f>+F17/D17*100</f>
        <v>100.72132744403204</v>
      </c>
    </row>
    <row r="18" spans="2:8" ht="12.75">
      <c r="B18" s="15"/>
      <c r="C18" s="16"/>
      <c r="D18" s="22"/>
      <c r="E18" s="29"/>
      <c r="F18" s="22"/>
      <c r="G18" s="29"/>
      <c r="H18" s="23"/>
    </row>
    <row r="19" spans="2:8" ht="12.75">
      <c r="B19" s="27" t="s">
        <v>29</v>
      </c>
      <c r="C19" s="28"/>
      <c r="D19" s="22">
        <v>119710</v>
      </c>
      <c r="E19" s="29"/>
      <c r="F19" s="22">
        <v>120702</v>
      </c>
      <c r="G19" s="29"/>
      <c r="H19" s="23">
        <f>+F19/D19*100</f>
        <v>100.82866928410326</v>
      </c>
    </row>
    <row r="20" spans="2:8" ht="13.5" thickBot="1">
      <c r="B20" s="31"/>
      <c r="C20" s="32"/>
      <c r="D20" s="33"/>
      <c r="E20" s="34"/>
      <c r="F20" s="33"/>
      <c r="G20" s="34"/>
      <c r="H20" s="9"/>
    </row>
    <row r="21" spans="2:8" ht="13.5" thickBot="1">
      <c r="B21" s="35" t="s">
        <v>30</v>
      </c>
      <c r="C21" s="36"/>
      <c r="D21" s="37">
        <f>+D19-D17</f>
        <v>624</v>
      </c>
      <c r="E21" s="38">
        <f>+D21/+D19*100</f>
        <v>0.5212597109681731</v>
      </c>
      <c r="F21" s="37">
        <f>+F19-F17</f>
        <v>757</v>
      </c>
      <c r="G21" s="38">
        <f>+F21/+F19*100</f>
        <v>0.627164421467747</v>
      </c>
      <c r="H21" s="39"/>
    </row>
    <row r="23" ht="12.75">
      <c r="B23" s="1" t="s">
        <v>11</v>
      </c>
    </row>
    <row r="25" ht="12.75">
      <c r="B25" t="s">
        <v>38</v>
      </c>
    </row>
    <row r="26" ht="12.75">
      <c r="B26" t="s">
        <v>33</v>
      </c>
    </row>
    <row r="27" ht="12.75">
      <c r="B27" t="s">
        <v>41</v>
      </c>
    </row>
    <row r="28" ht="12.75">
      <c r="B28" t="s">
        <v>42</v>
      </c>
    </row>
    <row r="30" ht="12.75">
      <c r="B30" s="1" t="s">
        <v>12</v>
      </c>
    </row>
    <row r="32" ht="13.5" thickBot="1">
      <c r="G32" t="s">
        <v>26</v>
      </c>
    </row>
    <row r="33" spans="2:8" ht="12.75">
      <c r="B33" s="61" t="s">
        <v>13</v>
      </c>
      <c r="C33" s="62"/>
      <c r="D33" s="3">
        <v>2013</v>
      </c>
      <c r="E33" s="3" t="s">
        <v>2</v>
      </c>
      <c r="F33" s="3">
        <v>2014</v>
      </c>
      <c r="G33" s="3" t="s">
        <v>2</v>
      </c>
      <c r="H33" s="5" t="s">
        <v>40</v>
      </c>
    </row>
    <row r="34" spans="2:8" ht="13.5" thickBot="1">
      <c r="B34" s="63"/>
      <c r="C34" s="64"/>
      <c r="D34" s="7">
        <v>1</v>
      </c>
      <c r="E34" s="7">
        <v>2</v>
      </c>
      <c r="F34" s="7">
        <v>3</v>
      </c>
      <c r="G34" s="7">
        <v>4</v>
      </c>
      <c r="H34" s="9" t="s">
        <v>4</v>
      </c>
    </row>
    <row r="35" spans="2:8" ht="12.75">
      <c r="B35" s="15"/>
      <c r="C35" s="16"/>
      <c r="D35" s="41"/>
      <c r="E35" s="41"/>
      <c r="F35" s="41"/>
      <c r="G35" s="41"/>
      <c r="H35" s="42"/>
    </row>
    <row r="36" spans="2:8" ht="12.75">
      <c r="B36" s="15" t="s">
        <v>14</v>
      </c>
      <c r="C36" s="16"/>
      <c r="D36" s="22">
        <v>102675</v>
      </c>
      <c r="E36" s="43">
        <f>+D36/$D$44*100</f>
        <v>63.91939339608547</v>
      </c>
      <c r="F36" s="22">
        <v>100158</v>
      </c>
      <c r="G36" s="43">
        <f>+F36/$F$44*100</f>
        <v>60.41366331497644</v>
      </c>
      <c r="H36" s="44">
        <f>+F36/D36*100</f>
        <v>97.54857560262965</v>
      </c>
    </row>
    <row r="37" spans="2:8" ht="12.75">
      <c r="B37" s="20" t="s">
        <v>15</v>
      </c>
      <c r="C37" s="21"/>
      <c r="D37" s="45">
        <v>7458</v>
      </c>
      <c r="E37" s="43">
        <f aca="true" t="shared" si="2" ref="E37:E42">+D37/$D$44*100</f>
        <v>4.642910503511131</v>
      </c>
      <c r="F37" s="45">
        <v>13168</v>
      </c>
      <c r="G37" s="43">
        <f>+F37/$F$44*100</f>
        <v>7.942721685053714</v>
      </c>
      <c r="H37" s="44">
        <f>+F37/D37*100</f>
        <v>176.56208098685974</v>
      </c>
    </row>
    <row r="38" spans="2:8" ht="12.75">
      <c r="B38" s="20" t="s">
        <v>16</v>
      </c>
      <c r="C38" s="21"/>
      <c r="D38" s="22">
        <v>10499</v>
      </c>
      <c r="E38" s="43">
        <f t="shared" si="2"/>
        <v>6.536057572588276</v>
      </c>
      <c r="F38" s="22">
        <v>12461</v>
      </c>
      <c r="G38" s="43">
        <f>+F38/$F$44*100</f>
        <v>7.5162708776924605</v>
      </c>
      <c r="H38" s="44">
        <f>+F38/D38*100</f>
        <v>118.6874940470521</v>
      </c>
    </row>
    <row r="39" spans="2:8" ht="12.75">
      <c r="B39" s="20" t="s">
        <v>17</v>
      </c>
      <c r="C39" s="21"/>
      <c r="D39" s="45">
        <v>40000</v>
      </c>
      <c r="E39" s="43">
        <f t="shared" si="2"/>
        <v>24.90163852781513</v>
      </c>
      <c r="F39" s="45">
        <v>40000</v>
      </c>
      <c r="G39" s="43"/>
      <c r="H39" s="44">
        <f>+F39/D39*100</f>
        <v>100</v>
      </c>
    </row>
    <row r="40" spans="2:8" ht="12.75">
      <c r="B40" s="20" t="s">
        <v>18</v>
      </c>
      <c r="C40" s="21"/>
      <c r="D40" s="22"/>
      <c r="E40" s="43">
        <f t="shared" si="2"/>
        <v>0</v>
      </c>
      <c r="F40" s="22"/>
      <c r="G40" s="43">
        <f>+F40/$F$44*100</f>
        <v>0</v>
      </c>
      <c r="H40" s="44"/>
    </row>
    <row r="41" spans="2:8" ht="12.75">
      <c r="B41" s="20" t="s">
        <v>19</v>
      </c>
      <c r="C41" s="21"/>
      <c r="D41" s="22"/>
      <c r="E41" s="43"/>
      <c r="F41" s="22"/>
      <c r="G41" s="43"/>
      <c r="H41" s="44"/>
    </row>
    <row r="42" spans="2:8" ht="12.75">
      <c r="B42" s="20" t="s">
        <v>20</v>
      </c>
      <c r="C42" s="21"/>
      <c r="D42" s="22">
        <v>0</v>
      </c>
      <c r="E42" s="43">
        <f t="shared" si="2"/>
        <v>0</v>
      </c>
      <c r="F42" s="22">
        <v>0</v>
      </c>
      <c r="G42" s="43"/>
      <c r="H42" s="44"/>
    </row>
    <row r="43" spans="2:8" ht="13.5" thickBot="1">
      <c r="B43" s="27"/>
      <c r="C43" s="28"/>
      <c r="D43" s="46"/>
      <c r="E43" s="47"/>
      <c r="F43" s="46"/>
      <c r="G43" s="47"/>
      <c r="H43" s="48" t="s">
        <v>3</v>
      </c>
    </row>
    <row r="44" spans="2:8" ht="13.5" thickBot="1">
      <c r="B44" s="35" t="s">
        <v>21</v>
      </c>
      <c r="C44" s="36"/>
      <c r="D44" s="49">
        <f>SUM(D36:D43)</f>
        <v>160632</v>
      </c>
      <c r="E44" s="50">
        <f>SUM(E36:E43)</f>
        <v>100</v>
      </c>
      <c r="F44" s="49">
        <f>SUM(F36:F43)</f>
        <v>165787</v>
      </c>
      <c r="G44" s="50">
        <f>SUM(G36:G43)</f>
        <v>75.87265587772262</v>
      </c>
      <c r="H44" s="51">
        <f>+F44/D44*100</f>
        <v>103.20919866527218</v>
      </c>
    </row>
    <row r="45" spans="2:8" ht="12.75">
      <c r="B45" s="2"/>
      <c r="C45" s="52"/>
      <c r="D45" s="53"/>
      <c r="E45" s="54"/>
      <c r="F45" s="53"/>
      <c r="G45" s="54"/>
      <c r="H45" s="55" t="s">
        <v>3</v>
      </c>
    </row>
    <row r="46" spans="2:8" ht="12.75">
      <c r="B46" s="24" t="s">
        <v>22</v>
      </c>
      <c r="C46" s="25"/>
      <c r="D46" s="22">
        <v>2909</v>
      </c>
      <c r="E46" s="26">
        <f>+D46/$D$52*100</f>
        <v>1.8109716619353553</v>
      </c>
      <c r="F46" s="22">
        <v>2683</v>
      </c>
      <c r="G46" s="26">
        <f>+F46/$F$52*100</f>
        <v>1.6183416070017553</v>
      </c>
      <c r="H46" s="44">
        <f>+F46/D46*100</f>
        <v>92.23100721897559</v>
      </c>
    </row>
    <row r="47" spans="2:8" ht="12.75">
      <c r="B47" s="24" t="s">
        <v>23</v>
      </c>
      <c r="C47" s="25"/>
      <c r="D47" s="22">
        <v>22500</v>
      </c>
      <c r="E47" s="26">
        <f>+D47/$D$52*100</f>
        <v>14.00717167189601</v>
      </c>
      <c r="F47" s="22">
        <v>27124</v>
      </c>
      <c r="G47" s="26">
        <f>+F47/$F$52*100</f>
        <v>16.36075204931629</v>
      </c>
      <c r="H47" s="44">
        <f>+F47/D47*100</f>
        <v>120.55111111111113</v>
      </c>
    </row>
    <row r="48" spans="2:8" ht="12.75">
      <c r="B48" s="73" t="s">
        <v>24</v>
      </c>
      <c r="C48" s="74"/>
      <c r="D48" s="69">
        <v>134599</v>
      </c>
      <c r="E48" s="65">
        <f>+D48/$D$52*100</f>
        <v>83.79339110513472</v>
      </c>
      <c r="F48" s="69">
        <v>135223</v>
      </c>
      <c r="G48" s="65">
        <f>+F48/$F$52*100</f>
        <v>81.56429635616786</v>
      </c>
      <c r="H48" s="67">
        <f>+F48/D48*100</f>
        <v>100.46359928379853</v>
      </c>
    </row>
    <row r="49" spans="2:8" ht="12.75" customHeight="1">
      <c r="B49" s="75"/>
      <c r="C49" s="76"/>
      <c r="D49" s="70"/>
      <c r="E49" s="66"/>
      <c r="F49" s="70"/>
      <c r="G49" s="66"/>
      <c r="H49" s="68"/>
    </row>
    <row r="50" spans="2:8" ht="12.75" customHeight="1">
      <c r="B50" s="71" t="s">
        <v>32</v>
      </c>
      <c r="C50" s="72"/>
      <c r="D50" s="22">
        <v>624</v>
      </c>
      <c r="E50" s="26">
        <f>+D50/$D$52*100</f>
        <v>0.388465561033916</v>
      </c>
      <c r="F50" s="22">
        <v>757</v>
      </c>
      <c r="G50" s="26">
        <f>+F50/$F$52*100</f>
        <v>0.4566099875140994</v>
      </c>
      <c r="H50" s="44">
        <f>+F50/D50*100</f>
        <v>121.31410256410255</v>
      </c>
    </row>
    <row r="51" spans="2:8" ht="13.5" thickBot="1">
      <c r="B51" s="6"/>
      <c r="C51" s="40"/>
      <c r="D51" s="56"/>
      <c r="E51" s="57"/>
      <c r="F51" s="56"/>
      <c r="G51" s="57"/>
      <c r="H51" s="58"/>
    </row>
    <row r="52" spans="2:8" ht="13.5" thickBot="1">
      <c r="B52" s="35" t="s">
        <v>31</v>
      </c>
      <c r="C52" s="36"/>
      <c r="D52" s="49">
        <f>SUM(D46:D50)</f>
        <v>160632</v>
      </c>
      <c r="E52" s="50">
        <f>SUM(E46:E50)</f>
        <v>100</v>
      </c>
      <c r="F52" s="49">
        <f>SUM(F46:F50)</f>
        <v>165787</v>
      </c>
      <c r="G52" s="50">
        <f>SUM(G46:G50)</f>
        <v>100</v>
      </c>
      <c r="H52" s="51">
        <f>+F52/D52*100</f>
        <v>103.20919866527218</v>
      </c>
    </row>
    <row r="55" ht="12.75" customHeight="1">
      <c r="B55" s="1" t="s">
        <v>11</v>
      </c>
    </row>
    <row r="57" ht="12.75" customHeight="1">
      <c r="B57" t="s">
        <v>39</v>
      </c>
    </row>
    <row r="58" ht="12.75" customHeight="1">
      <c r="B58" t="s">
        <v>34</v>
      </c>
    </row>
    <row r="59" ht="12.75">
      <c r="B59" s="60" t="s">
        <v>36</v>
      </c>
    </row>
    <row r="60" ht="12.75">
      <c r="B60" s="60" t="s">
        <v>35</v>
      </c>
    </row>
    <row r="61" ht="12.75">
      <c r="B61" s="60"/>
    </row>
    <row r="62" ht="12.75">
      <c r="B62" s="60"/>
    </row>
    <row r="63" spans="4:6" ht="12.75" customHeight="1">
      <c r="D63" s="59" t="s">
        <v>3</v>
      </c>
      <c r="E63">
        <v>6</v>
      </c>
      <c r="F63" s="59" t="s">
        <v>3</v>
      </c>
    </row>
    <row r="64" spans="4:6" ht="12.75" customHeight="1">
      <c r="D64" t="s">
        <v>3</v>
      </c>
      <c r="F64" t="s">
        <v>3</v>
      </c>
    </row>
  </sheetData>
  <sheetProtection/>
  <mergeCells count="9">
    <mergeCell ref="B6:C7"/>
    <mergeCell ref="B33:C34"/>
    <mergeCell ref="G48:G49"/>
    <mergeCell ref="H48:H49"/>
    <mergeCell ref="F48:F49"/>
    <mergeCell ref="B50:C50"/>
    <mergeCell ref="B48:C49"/>
    <mergeCell ref="D48:D49"/>
    <mergeCell ref="E48:E49"/>
  </mergeCells>
  <printOptions/>
  <pageMargins left="0.75" right="0.75" top="0.7874015748031497" bottom="0.7874015748031497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2013-03-18T07:53:45Z</cp:lastPrinted>
  <dcterms:created xsi:type="dcterms:W3CDTF">2005-04-15T05:38:35Z</dcterms:created>
  <dcterms:modified xsi:type="dcterms:W3CDTF">2015-05-20T06:08:24Z</dcterms:modified>
  <cp:category/>
  <cp:version/>
  <cp:contentType/>
  <cp:contentStatus/>
</cp:coreProperties>
</file>