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55" windowHeight="640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<sst xmlns="http://schemas.openxmlformats.org/spreadsheetml/2006/main" count="80" uniqueCount="61">
  <si>
    <t>POSEBNI DEL PRORAČUNA</t>
  </si>
  <si>
    <t>PRIHODKI</t>
  </si>
  <si>
    <t>(v SIT)</t>
  </si>
  <si>
    <t>Zap.</t>
  </si>
  <si>
    <t>VRSTA PRIHODKA</t>
  </si>
  <si>
    <t>REABALANS I</t>
  </si>
  <si>
    <t>št.</t>
  </si>
  <si>
    <t>I</t>
  </si>
  <si>
    <t>Primerna poraba</t>
  </si>
  <si>
    <t>1.</t>
  </si>
  <si>
    <t>2.</t>
  </si>
  <si>
    <t>II</t>
  </si>
  <si>
    <t>Prihodki od premoženja</t>
  </si>
  <si>
    <t>Najemnine za stanovanja</t>
  </si>
  <si>
    <t>Najemnine za poslovne prostore</t>
  </si>
  <si>
    <t>3.</t>
  </si>
  <si>
    <t>Ostale najemnine</t>
  </si>
  <si>
    <t>4.</t>
  </si>
  <si>
    <t>Kupnine za stanovanja</t>
  </si>
  <si>
    <t>5.</t>
  </si>
  <si>
    <t>Drugi prihodki od premoženja</t>
  </si>
  <si>
    <t>6.</t>
  </si>
  <si>
    <t>Prihodki od obresti</t>
  </si>
  <si>
    <t>7.</t>
  </si>
  <si>
    <t>Prodaja premoženja</t>
  </si>
  <si>
    <t>8.</t>
  </si>
  <si>
    <t>Prodaja finančnega premoženja</t>
  </si>
  <si>
    <t>III</t>
  </si>
  <si>
    <t>Drugi prihodki občine</t>
  </si>
  <si>
    <t>Komunalni prispevek</t>
  </si>
  <si>
    <t>Povračilo za priklj na komunalne vode</t>
  </si>
  <si>
    <t>Taksa za obremenjevanje vode</t>
  </si>
  <si>
    <t>Taksa za obremenjevanje okolja</t>
  </si>
  <si>
    <t>Taksa za ekološko škodo</t>
  </si>
  <si>
    <t>Drugi prihodki</t>
  </si>
  <si>
    <t>Prihodki KS</t>
  </si>
  <si>
    <t>IV</t>
  </si>
  <si>
    <t>Prihodki iz naslova sofinanciranj</t>
  </si>
  <si>
    <t>Min. za kmetijstvo, gozdarstvo in prehrano</t>
  </si>
  <si>
    <t>Min. za okolje in prostor</t>
  </si>
  <si>
    <t>Min. za zdravje</t>
  </si>
  <si>
    <t>Min. za gospodarstvo - ukrep  1</t>
  </si>
  <si>
    <t>Požarni sklad</t>
  </si>
  <si>
    <t>V</t>
  </si>
  <si>
    <t>Zadolževanje</t>
  </si>
  <si>
    <t>VI</t>
  </si>
  <si>
    <t>SKUPAJ PRIHODKI (I+II+III+IV+V+VI)</t>
  </si>
  <si>
    <t>Min. za šolstvo - športni park Izlake</t>
  </si>
  <si>
    <t>Min. za šolstvo - OŠ in vrtec Izlake</t>
  </si>
  <si>
    <t>Fundacija za šport - športni park Izlake</t>
  </si>
  <si>
    <t>Prodaja neprofitnih stanovanj</t>
  </si>
  <si>
    <t>9.</t>
  </si>
  <si>
    <t>Min. za lok. sam. in reg. politiko</t>
  </si>
  <si>
    <t>IND</t>
  </si>
  <si>
    <t>PRORAČUN 2006</t>
  </si>
  <si>
    <t>prvo branje</t>
  </si>
  <si>
    <t>drugo branje</t>
  </si>
  <si>
    <t>5/3*100</t>
  </si>
  <si>
    <t>Prejeta vračila depozitov</t>
  </si>
  <si>
    <t>Fundacija za šport -bazen</t>
  </si>
  <si>
    <t>10.</t>
  </si>
</sst>
</file>

<file path=xl/styles.xml><?xml version="1.0" encoding="utf-8"?>
<styleSheet xmlns="http://schemas.openxmlformats.org/spreadsheetml/2006/main">
  <numFmts count="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.0"/>
  </numFmts>
  <fonts count="6">
    <font>
      <sz val="10"/>
      <name val="Arial CE"/>
      <family val="0"/>
    </font>
    <font>
      <sz val="8"/>
      <name val="Arial CE"/>
      <family val="2"/>
    </font>
    <font>
      <b/>
      <sz val="12"/>
      <name val="Arial CE"/>
      <family val="2"/>
    </font>
    <font>
      <b/>
      <sz val="10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64" fontId="1" fillId="0" borderId="1" xfId="0" applyNumberFormat="1" applyFont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1" fillId="0" borderId="11" xfId="0" applyFont="1" applyBorder="1" applyAlignment="1">
      <alignment/>
    </xf>
    <xf numFmtId="0" fontId="0" fillId="0" borderId="12" xfId="0" applyBorder="1" applyAlignment="1">
      <alignment/>
    </xf>
    <xf numFmtId="0" fontId="1" fillId="0" borderId="13" xfId="0" applyFont="1" applyBorder="1" applyAlignment="1">
      <alignment/>
    </xf>
    <xf numFmtId="0" fontId="0" fillId="0" borderId="1" xfId="0" applyBorder="1" applyAlignment="1">
      <alignment/>
    </xf>
    <xf numFmtId="0" fontId="4" fillId="2" borderId="13" xfId="0" applyFont="1" applyFill="1" applyBorder="1" applyAlignment="1">
      <alignment/>
    </xf>
    <xf numFmtId="3" fontId="4" fillId="2" borderId="1" xfId="0" applyNumberFormat="1" applyFont="1" applyFill="1" applyBorder="1" applyAlignment="1">
      <alignment/>
    </xf>
    <xf numFmtId="0" fontId="1" fillId="0" borderId="13" xfId="0" applyFont="1" applyFill="1" applyBorder="1" applyAlignment="1">
      <alignment horizontal="left"/>
    </xf>
    <xf numFmtId="0" fontId="1" fillId="0" borderId="13" xfId="0" applyFont="1" applyFill="1" applyBorder="1" applyAlignment="1">
      <alignment/>
    </xf>
    <xf numFmtId="3" fontId="1" fillId="0" borderId="1" xfId="0" applyNumberFormat="1" applyFont="1" applyBorder="1" applyAlignment="1">
      <alignment/>
    </xf>
    <xf numFmtId="3" fontId="0" fillId="0" borderId="1" xfId="0" applyNumberFormat="1" applyBorder="1" applyAlignment="1">
      <alignment/>
    </xf>
    <xf numFmtId="0" fontId="1" fillId="0" borderId="13" xfId="0" applyFont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3" xfId="0" applyFont="1" applyFill="1" applyBorder="1" applyAlignment="1">
      <alignment/>
    </xf>
    <xf numFmtId="0" fontId="4" fillId="0" borderId="13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3" fillId="2" borderId="13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3" fontId="3" fillId="2" borderId="13" xfId="0" applyNumberFormat="1" applyFont="1" applyFill="1" applyBorder="1" applyAlignment="1">
      <alignment/>
    </xf>
    <xf numFmtId="3" fontId="3" fillId="2" borderId="1" xfId="0" applyNumberFormat="1" applyFont="1" applyFill="1" applyBorder="1" applyAlignment="1">
      <alignment/>
    </xf>
    <xf numFmtId="0" fontId="0" fillId="0" borderId="13" xfId="0" applyBorder="1" applyAlignment="1">
      <alignment/>
    </xf>
    <xf numFmtId="164" fontId="4" fillId="2" borderId="13" xfId="0" applyNumberFormat="1" applyFont="1" applyFill="1" applyBorder="1" applyAlignment="1">
      <alignment/>
    </xf>
    <xf numFmtId="164" fontId="3" fillId="2" borderId="13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2" borderId="16" xfId="0" applyFont="1" applyFill="1" applyBorder="1" applyAlignment="1">
      <alignment horizontal="center"/>
    </xf>
    <xf numFmtId="164" fontId="1" fillId="0" borderId="13" xfId="0" applyNumberFormat="1" applyFont="1" applyFill="1" applyBorder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4">
      <selection activeCell="B42" sqref="B42"/>
    </sheetView>
  </sheetViews>
  <sheetFormatPr defaultColWidth="9.00390625" defaultRowHeight="12.75"/>
  <cols>
    <col min="1" max="1" width="4.75390625" style="0" customWidth="1"/>
    <col min="2" max="2" width="29.25390625" style="0" customWidth="1"/>
    <col min="3" max="5" width="15.75390625" style="0" customWidth="1"/>
    <col min="6" max="6" width="8.375" style="0" customWidth="1"/>
  </cols>
  <sheetData>
    <row r="1" ht="12.75">
      <c r="A1" s="2"/>
    </row>
    <row r="3" ht="15.75">
      <c r="B3" s="3" t="s">
        <v>0</v>
      </c>
    </row>
    <row r="5" spans="1:2" ht="12.75">
      <c r="A5" s="4"/>
      <c r="B5" s="5" t="s">
        <v>1</v>
      </c>
    </row>
    <row r="6" spans="1:7" ht="12.75">
      <c r="A6" s="4"/>
      <c r="B6" s="4" t="s">
        <v>2</v>
      </c>
      <c r="G6" s="5"/>
    </row>
    <row r="7" ht="13.5" thickBot="1"/>
    <row r="8" spans="1:6" ht="12.75">
      <c r="A8" s="6" t="s">
        <v>3</v>
      </c>
      <c r="B8" s="7" t="s">
        <v>4</v>
      </c>
      <c r="C8" s="8" t="s">
        <v>5</v>
      </c>
      <c r="D8" s="8" t="s">
        <v>54</v>
      </c>
      <c r="E8" s="8" t="s">
        <v>54</v>
      </c>
      <c r="F8" s="37" t="s">
        <v>53</v>
      </c>
    </row>
    <row r="9" spans="1:6" ht="13.5" thickBot="1">
      <c r="A9" s="9" t="s">
        <v>6</v>
      </c>
      <c r="B9" s="10"/>
      <c r="C9" s="11">
        <v>2005</v>
      </c>
      <c r="D9" s="11" t="s">
        <v>55</v>
      </c>
      <c r="E9" s="11" t="s">
        <v>56</v>
      </c>
      <c r="F9" s="38"/>
    </row>
    <row r="10" spans="1:6" ht="13.5" thickBot="1">
      <c r="A10" s="12">
        <v>1</v>
      </c>
      <c r="B10" s="13">
        <v>2</v>
      </c>
      <c r="C10" s="14">
        <v>3</v>
      </c>
      <c r="D10" s="14">
        <v>4</v>
      </c>
      <c r="E10" s="14">
        <v>5</v>
      </c>
      <c r="F10" s="40" t="s">
        <v>57</v>
      </c>
    </row>
    <row r="11" spans="1:6" ht="12.75">
      <c r="A11" s="15"/>
      <c r="B11" s="15"/>
      <c r="C11" s="16"/>
      <c r="D11" s="16"/>
      <c r="E11" s="16"/>
      <c r="F11" s="39"/>
    </row>
    <row r="12" spans="1:6" ht="12.75">
      <c r="A12" s="17"/>
      <c r="B12" s="17"/>
      <c r="C12" s="18"/>
      <c r="D12" s="18"/>
      <c r="E12" s="18"/>
      <c r="F12" s="34"/>
    </row>
    <row r="13" spans="1:6" ht="12.75">
      <c r="A13" s="19" t="s">
        <v>7</v>
      </c>
      <c r="B13" s="19" t="s">
        <v>8</v>
      </c>
      <c r="C13" s="20">
        <v>1774400000</v>
      </c>
      <c r="D13" s="20">
        <f>SUM(D14)</f>
        <v>1845585000</v>
      </c>
      <c r="E13" s="20">
        <f>SUM(E14)</f>
        <v>1845585000</v>
      </c>
      <c r="F13" s="35">
        <f>(E13/C13)*100</f>
        <v>104.01177862939586</v>
      </c>
    </row>
    <row r="14" spans="1:6" ht="12.75">
      <c r="A14" s="21" t="s">
        <v>9</v>
      </c>
      <c r="B14" s="22" t="s">
        <v>8</v>
      </c>
      <c r="C14" s="23">
        <v>1774400000</v>
      </c>
      <c r="D14" s="23">
        <v>1845585000</v>
      </c>
      <c r="E14" s="23">
        <v>1845585000</v>
      </c>
      <c r="F14" s="41">
        <f aca="true" t="shared" si="0" ref="F14:F52">(E14/C14)*100</f>
        <v>104.01177862939586</v>
      </c>
    </row>
    <row r="15" spans="1:6" ht="12.75">
      <c r="A15" s="17"/>
      <c r="B15" s="17"/>
      <c r="C15" s="24"/>
      <c r="D15" s="24"/>
      <c r="E15" s="24"/>
      <c r="F15" s="41"/>
    </row>
    <row r="16" spans="1:6" ht="12.75">
      <c r="A16" s="19" t="s">
        <v>11</v>
      </c>
      <c r="B16" s="19" t="s">
        <v>12</v>
      </c>
      <c r="C16" s="20">
        <v>159200000</v>
      </c>
      <c r="D16" s="20">
        <f>SUM(D17:D25)</f>
        <v>292600000</v>
      </c>
      <c r="E16" s="20">
        <f>SUM(E17:E25)</f>
        <v>292600000</v>
      </c>
      <c r="F16" s="35">
        <f t="shared" si="0"/>
        <v>183.79396984924622</v>
      </c>
    </row>
    <row r="17" spans="1:6" ht="12.75">
      <c r="A17" s="25" t="s">
        <v>9</v>
      </c>
      <c r="B17" s="17" t="s">
        <v>13</v>
      </c>
      <c r="C17" s="23">
        <v>49000000</v>
      </c>
      <c r="D17" s="23">
        <v>46000000</v>
      </c>
      <c r="E17" s="23">
        <v>46000000</v>
      </c>
      <c r="F17" s="41">
        <f t="shared" si="0"/>
        <v>93.87755102040816</v>
      </c>
    </row>
    <row r="18" spans="1:6" ht="12.75">
      <c r="A18" s="25" t="s">
        <v>10</v>
      </c>
      <c r="B18" s="17" t="s">
        <v>14</v>
      </c>
      <c r="C18" s="23">
        <v>28500000</v>
      </c>
      <c r="D18" s="23">
        <v>16000000</v>
      </c>
      <c r="E18" s="23">
        <v>16000000</v>
      </c>
      <c r="F18" s="41">
        <f t="shared" si="0"/>
        <v>56.14035087719298</v>
      </c>
    </row>
    <row r="19" spans="1:6" ht="12.75">
      <c r="A19" s="25" t="s">
        <v>15</v>
      </c>
      <c r="B19" s="17" t="s">
        <v>16</v>
      </c>
      <c r="C19" s="23">
        <v>7000000</v>
      </c>
      <c r="D19" s="23">
        <v>6000000</v>
      </c>
      <c r="E19" s="23">
        <v>6000000</v>
      </c>
      <c r="F19" s="41">
        <f t="shared" si="0"/>
        <v>85.71428571428571</v>
      </c>
    </row>
    <row r="20" spans="1:6" ht="12.75">
      <c r="A20" s="25" t="s">
        <v>17</v>
      </c>
      <c r="B20" s="17" t="s">
        <v>18</v>
      </c>
      <c r="C20" s="23">
        <v>5000000</v>
      </c>
      <c r="D20" s="23">
        <v>4000000</v>
      </c>
      <c r="E20" s="23">
        <v>4000000</v>
      </c>
      <c r="F20" s="41">
        <f t="shared" si="0"/>
        <v>80</v>
      </c>
    </row>
    <row r="21" spans="1:6" ht="12.75">
      <c r="A21" s="25" t="s">
        <v>19</v>
      </c>
      <c r="B21" s="17" t="s">
        <v>50</v>
      </c>
      <c r="C21" s="23"/>
      <c r="D21" s="23">
        <v>50000000</v>
      </c>
      <c r="E21" s="23">
        <v>50000000</v>
      </c>
      <c r="F21" s="41"/>
    </row>
    <row r="22" spans="1:6" ht="12.75">
      <c r="A22" s="25" t="s">
        <v>21</v>
      </c>
      <c r="B22" s="17" t="s">
        <v>20</v>
      </c>
      <c r="C22" s="23">
        <v>6000000</v>
      </c>
      <c r="D22" s="23">
        <v>2500000</v>
      </c>
      <c r="E22" s="23">
        <v>2500000</v>
      </c>
      <c r="F22" s="41">
        <f t="shared" si="0"/>
        <v>41.66666666666667</v>
      </c>
    </row>
    <row r="23" spans="1:6" ht="12.75">
      <c r="A23" s="25" t="s">
        <v>23</v>
      </c>
      <c r="B23" s="17" t="s">
        <v>22</v>
      </c>
      <c r="C23" s="23">
        <v>1700000</v>
      </c>
      <c r="D23" s="23">
        <v>2000000</v>
      </c>
      <c r="E23" s="23">
        <v>2000000</v>
      </c>
      <c r="F23" s="41">
        <f t="shared" si="0"/>
        <v>117.64705882352942</v>
      </c>
    </row>
    <row r="24" spans="1:6" ht="12.75">
      <c r="A24" s="25" t="s">
        <v>25</v>
      </c>
      <c r="B24" s="17" t="s">
        <v>24</v>
      </c>
      <c r="C24" s="23">
        <v>40000000</v>
      </c>
      <c r="D24" s="23">
        <v>165000000</v>
      </c>
      <c r="E24" s="23">
        <v>165000000</v>
      </c>
      <c r="F24" s="41">
        <f t="shared" si="0"/>
        <v>412.5</v>
      </c>
    </row>
    <row r="25" spans="1:6" ht="12.75">
      <c r="A25" s="25" t="s">
        <v>51</v>
      </c>
      <c r="B25" s="17" t="s">
        <v>26</v>
      </c>
      <c r="C25" s="23">
        <v>22000000</v>
      </c>
      <c r="D25" s="23">
        <v>1100000</v>
      </c>
      <c r="E25" s="23">
        <v>1100000</v>
      </c>
      <c r="F25" s="41">
        <f t="shared" si="0"/>
        <v>5</v>
      </c>
    </row>
    <row r="26" spans="1:6" ht="12.75">
      <c r="A26" s="17"/>
      <c r="B26" s="17"/>
      <c r="C26" s="1"/>
      <c r="D26" s="1"/>
      <c r="E26" s="1"/>
      <c r="F26" s="41"/>
    </row>
    <row r="27" spans="1:6" ht="12.75">
      <c r="A27" s="19" t="s">
        <v>27</v>
      </c>
      <c r="B27" s="19" t="s">
        <v>28</v>
      </c>
      <c r="C27" s="20">
        <v>126684800</v>
      </c>
      <c r="D27" s="20">
        <f>SUM(D28:D34)</f>
        <v>167000000</v>
      </c>
      <c r="E27" s="20">
        <f>SUM(E28:E34)</f>
        <v>167000000</v>
      </c>
      <c r="F27" s="35">
        <f t="shared" si="0"/>
        <v>131.8232337265402</v>
      </c>
    </row>
    <row r="28" spans="1:6" ht="12.75">
      <c r="A28" s="25" t="s">
        <v>9</v>
      </c>
      <c r="B28" s="17" t="s">
        <v>29</v>
      </c>
      <c r="C28" s="23">
        <v>7000000</v>
      </c>
      <c r="D28" s="1">
        <v>20000000</v>
      </c>
      <c r="E28" s="1">
        <v>20000000</v>
      </c>
      <c r="F28" s="41">
        <f t="shared" si="0"/>
        <v>285.7142857142857</v>
      </c>
    </row>
    <row r="29" spans="1:6" ht="12.75">
      <c r="A29" s="25" t="s">
        <v>10</v>
      </c>
      <c r="B29" s="17" t="s">
        <v>30</v>
      </c>
      <c r="C29" s="23">
        <v>6000000</v>
      </c>
      <c r="D29" s="1">
        <v>12000000</v>
      </c>
      <c r="E29" s="1">
        <v>12000000</v>
      </c>
      <c r="F29" s="41">
        <f t="shared" si="0"/>
        <v>200</v>
      </c>
    </row>
    <row r="30" spans="1:6" ht="12.75">
      <c r="A30" s="25" t="s">
        <v>15</v>
      </c>
      <c r="B30" s="17" t="s">
        <v>31</v>
      </c>
      <c r="C30" s="23">
        <v>60000000</v>
      </c>
      <c r="D30" s="1">
        <v>93000000</v>
      </c>
      <c r="E30" s="1">
        <v>93000000</v>
      </c>
      <c r="F30" s="41">
        <f t="shared" si="0"/>
        <v>155</v>
      </c>
    </row>
    <row r="31" spans="1:6" ht="12.75">
      <c r="A31" s="25" t="s">
        <v>17</v>
      </c>
      <c r="B31" s="17" t="s">
        <v>32</v>
      </c>
      <c r="C31" s="23">
        <v>21500000</v>
      </c>
      <c r="D31" s="1">
        <v>19000000</v>
      </c>
      <c r="E31" s="1">
        <v>19000000</v>
      </c>
      <c r="F31" s="41">
        <f t="shared" si="0"/>
        <v>88.37209302325581</v>
      </c>
    </row>
    <row r="32" spans="1:6" ht="12.75">
      <c r="A32" s="25" t="s">
        <v>19</v>
      </c>
      <c r="B32" s="17" t="s">
        <v>33</v>
      </c>
      <c r="C32" s="23">
        <v>12889800</v>
      </c>
      <c r="D32" s="1">
        <v>0</v>
      </c>
      <c r="E32" s="1">
        <v>0</v>
      </c>
      <c r="F32" s="41">
        <f t="shared" si="0"/>
        <v>0</v>
      </c>
    </row>
    <row r="33" spans="1:6" ht="12.75">
      <c r="A33" s="25" t="s">
        <v>21</v>
      </c>
      <c r="B33" s="17" t="s">
        <v>34</v>
      </c>
      <c r="C33" s="23">
        <v>17295000</v>
      </c>
      <c r="D33" s="1">
        <v>21000000</v>
      </c>
      <c r="E33" s="1">
        <v>21000000</v>
      </c>
      <c r="F33" s="41">
        <f t="shared" si="0"/>
        <v>121.42237640936686</v>
      </c>
    </row>
    <row r="34" spans="1:6" ht="12.75">
      <c r="A34" s="25" t="s">
        <v>23</v>
      </c>
      <c r="B34" s="17" t="s">
        <v>35</v>
      </c>
      <c r="C34" s="23">
        <v>2000000</v>
      </c>
      <c r="D34" s="1">
        <v>2000000</v>
      </c>
      <c r="E34" s="1">
        <v>2000000</v>
      </c>
      <c r="F34" s="41">
        <f t="shared" si="0"/>
        <v>100</v>
      </c>
    </row>
    <row r="35" spans="1:6" ht="12.75">
      <c r="A35" s="17"/>
      <c r="B35" s="17"/>
      <c r="C35" s="23"/>
      <c r="D35" s="1"/>
      <c r="E35" s="1"/>
      <c r="F35" s="41"/>
    </row>
    <row r="36" spans="1:6" ht="12.75">
      <c r="A36" s="19" t="s">
        <v>36</v>
      </c>
      <c r="B36" s="19" t="s">
        <v>37</v>
      </c>
      <c r="C36" s="20">
        <v>54500000</v>
      </c>
      <c r="D36" s="20">
        <f>SUM(D37:D46)</f>
        <v>219082000</v>
      </c>
      <c r="E36" s="20">
        <f>SUM(E37:E46)</f>
        <v>211082000</v>
      </c>
      <c r="F36" s="35">
        <f t="shared" si="0"/>
        <v>387.30642201834866</v>
      </c>
    </row>
    <row r="37" spans="1:6" ht="12.75">
      <c r="A37" s="25" t="s">
        <v>9</v>
      </c>
      <c r="B37" s="17" t="s">
        <v>38</v>
      </c>
      <c r="C37" s="23">
        <v>400000</v>
      </c>
      <c r="D37" s="23">
        <v>0</v>
      </c>
      <c r="E37" s="23">
        <v>0</v>
      </c>
      <c r="F37" s="41">
        <f t="shared" si="0"/>
        <v>0</v>
      </c>
    </row>
    <row r="38" spans="1:6" ht="12.75">
      <c r="A38" s="25" t="s">
        <v>10</v>
      </c>
      <c r="B38" s="17" t="s">
        <v>39</v>
      </c>
      <c r="C38" s="23">
        <v>24000000</v>
      </c>
      <c r="D38" s="23">
        <v>10000000</v>
      </c>
      <c r="E38" s="23">
        <v>10000000</v>
      </c>
      <c r="F38" s="41">
        <f t="shared" si="0"/>
        <v>41.66666666666667</v>
      </c>
    </row>
    <row r="39" spans="1:6" ht="12.75">
      <c r="A39" s="25" t="s">
        <v>15</v>
      </c>
      <c r="B39" s="17" t="s">
        <v>47</v>
      </c>
      <c r="C39" s="23"/>
      <c r="D39" s="23">
        <v>9360000</v>
      </c>
      <c r="E39" s="23">
        <v>9360000</v>
      </c>
      <c r="F39" s="41"/>
    </row>
    <row r="40" spans="1:6" ht="12.75">
      <c r="A40" s="25" t="s">
        <v>17</v>
      </c>
      <c r="B40" s="17" t="s">
        <v>49</v>
      </c>
      <c r="C40" s="23"/>
      <c r="D40" s="23">
        <v>10500000</v>
      </c>
      <c r="E40" s="23">
        <v>10500000</v>
      </c>
      <c r="F40" s="41"/>
    </row>
    <row r="41" spans="1:6" ht="12.75">
      <c r="A41" s="25" t="s">
        <v>19</v>
      </c>
      <c r="B41" s="17" t="s">
        <v>59</v>
      </c>
      <c r="C41" s="23"/>
      <c r="D41" s="23">
        <v>8000000</v>
      </c>
      <c r="E41" s="23">
        <v>0</v>
      </c>
      <c r="F41" s="41"/>
    </row>
    <row r="42" spans="1:6" ht="12.75">
      <c r="A42" s="25" t="s">
        <v>21</v>
      </c>
      <c r="B42" s="17" t="s">
        <v>48</v>
      </c>
      <c r="C42" s="23"/>
      <c r="D42" s="23">
        <v>60000000</v>
      </c>
      <c r="E42" s="23">
        <v>60000000</v>
      </c>
      <c r="F42" s="41"/>
    </row>
    <row r="43" spans="1:6" ht="12.75">
      <c r="A43" s="25" t="s">
        <v>23</v>
      </c>
      <c r="B43" s="17" t="s">
        <v>40</v>
      </c>
      <c r="C43" s="23">
        <v>10500000</v>
      </c>
      <c r="D43" s="23">
        <v>8534000</v>
      </c>
      <c r="E43" s="23">
        <v>8534000</v>
      </c>
      <c r="F43" s="41">
        <f t="shared" si="0"/>
        <v>81.27619047619048</v>
      </c>
    </row>
    <row r="44" spans="1:6" ht="12.75">
      <c r="A44" s="25" t="s">
        <v>25</v>
      </c>
      <c r="B44" s="17" t="s">
        <v>52</v>
      </c>
      <c r="C44" s="23"/>
      <c r="D44" s="23">
        <v>54688000</v>
      </c>
      <c r="E44" s="23">
        <v>54688000</v>
      </c>
      <c r="F44" s="41"/>
    </row>
    <row r="45" spans="1:6" ht="12.75">
      <c r="A45" s="25" t="s">
        <v>51</v>
      </c>
      <c r="B45" s="17" t="s">
        <v>41</v>
      </c>
      <c r="C45" s="23">
        <v>13600000</v>
      </c>
      <c r="D45" s="23">
        <v>52000000</v>
      </c>
      <c r="E45" s="23">
        <v>52000000</v>
      </c>
      <c r="F45" s="41">
        <f t="shared" si="0"/>
        <v>382.3529411764706</v>
      </c>
    </row>
    <row r="46" spans="1:6" ht="12.75">
      <c r="A46" s="25" t="s">
        <v>60</v>
      </c>
      <c r="B46" s="17" t="s">
        <v>42</v>
      </c>
      <c r="C46" s="23">
        <v>6000000</v>
      </c>
      <c r="D46" s="23">
        <v>6000000</v>
      </c>
      <c r="E46" s="23">
        <v>6000000</v>
      </c>
      <c r="F46" s="41">
        <f t="shared" si="0"/>
        <v>100</v>
      </c>
    </row>
    <row r="47" spans="1:6" ht="12.75">
      <c r="A47" s="25"/>
      <c r="B47" s="17"/>
      <c r="C47" s="23"/>
      <c r="D47" s="1"/>
      <c r="E47" s="1"/>
      <c r="F47" s="41"/>
    </row>
    <row r="48" spans="1:6" ht="12.75">
      <c r="A48" s="26" t="s">
        <v>43</v>
      </c>
      <c r="B48" s="27" t="s">
        <v>44</v>
      </c>
      <c r="C48" s="20">
        <v>0</v>
      </c>
      <c r="D48" s="20">
        <v>0</v>
      </c>
      <c r="E48" s="20">
        <v>100000000</v>
      </c>
      <c r="F48" s="41"/>
    </row>
    <row r="49" spans="1:6" ht="12.75">
      <c r="A49" s="28"/>
      <c r="B49" s="29"/>
      <c r="C49" s="23"/>
      <c r="D49" s="1"/>
      <c r="E49" s="1"/>
      <c r="F49" s="41"/>
    </row>
    <row r="50" spans="1:6" ht="12.75">
      <c r="A50" s="26" t="s">
        <v>45</v>
      </c>
      <c r="B50" s="27" t="s">
        <v>58</v>
      </c>
      <c r="C50" s="20">
        <v>10200000</v>
      </c>
      <c r="D50" s="20">
        <v>3200000</v>
      </c>
      <c r="E50" s="20">
        <v>3200000</v>
      </c>
      <c r="F50" s="35">
        <f t="shared" si="0"/>
        <v>31.372549019607842</v>
      </c>
    </row>
    <row r="51" spans="1:6" ht="12.75">
      <c r="A51" s="17"/>
      <c r="B51" s="17"/>
      <c r="C51" s="23"/>
      <c r="D51" s="1"/>
      <c r="E51" s="1"/>
      <c r="F51" s="41"/>
    </row>
    <row r="52" spans="1:6" ht="12.75">
      <c r="A52" s="30"/>
      <c r="B52" s="31" t="s">
        <v>46</v>
      </c>
      <c r="C52" s="32">
        <v>2124984800</v>
      </c>
      <c r="D52" s="33">
        <f>SUM(D13,D16,D27,D36,D48,D50)</f>
        <v>2527467000</v>
      </c>
      <c r="E52" s="33">
        <f>SUM(E13,E16,E27,E36,E48,E50)</f>
        <v>2619467000</v>
      </c>
      <c r="F52" s="36">
        <f t="shared" si="0"/>
        <v>123.26991703658304</v>
      </c>
    </row>
  </sheetData>
  <printOptions/>
  <pageMargins left="0.984251968503937" right="0.75" top="0.984251968503937" bottom="0.984251968503937" header="0" footer="0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Občina Zagorje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Majda Drnovšek</dc:creator>
  <cp:keywords/>
  <dc:description/>
  <cp:lastModifiedBy>Brane Omahne</cp:lastModifiedBy>
  <cp:lastPrinted>2006-05-12T09:46:03Z</cp:lastPrinted>
  <dcterms:created xsi:type="dcterms:W3CDTF">2006-03-15T08:16:40Z</dcterms:created>
  <dcterms:modified xsi:type="dcterms:W3CDTF">2006-05-23T12:07:30Z</dcterms:modified>
  <cp:category/>
  <cp:version/>
  <cp:contentType/>
  <cp:contentStatus/>
</cp:coreProperties>
</file>