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Košarice" sheetId="16" r:id="rId1"/>
  </sheets>
  <calcPr calcId="145621"/>
</workbook>
</file>

<file path=xl/calcChain.xml><?xml version="1.0" encoding="utf-8"?>
<calcChain xmlns="http://schemas.openxmlformats.org/spreadsheetml/2006/main">
  <c r="I18" i="16" l="1"/>
  <c r="D18" i="16"/>
  <c r="E18" i="16" s="1"/>
  <c r="I17" i="16"/>
  <c r="D17" i="16"/>
  <c r="D15" i="16" s="1"/>
  <c r="I16" i="16"/>
  <c r="J16" i="16" s="1"/>
  <c r="D16" i="16"/>
  <c r="E16" i="16" s="1"/>
  <c r="I15" i="16" l="1"/>
  <c r="F18" i="16"/>
  <c r="J18" i="16"/>
  <c r="K18" i="16" s="1"/>
  <c r="K16" i="16"/>
  <c r="F16" i="16"/>
  <c r="J17" i="16"/>
  <c r="E17" i="16"/>
  <c r="E15" i="16" s="1"/>
  <c r="I8" i="16"/>
  <c r="I7" i="16"/>
  <c r="K15" i="16" l="1"/>
  <c r="K17" i="16"/>
  <c r="J15" i="16"/>
  <c r="F17" i="16"/>
  <c r="F15" i="16" s="1"/>
  <c r="J8" i="16"/>
  <c r="K8" i="16" s="1"/>
  <c r="I6" i="16"/>
  <c r="J7" i="16"/>
  <c r="K7" i="16" s="1"/>
  <c r="K6" i="16" l="1"/>
  <c r="J6" i="16"/>
  <c r="D8" i="16" l="1"/>
  <c r="D7" i="16"/>
  <c r="D6" i="16" l="1"/>
  <c r="E7" i="16"/>
  <c r="E8" i="16"/>
  <c r="F8" i="16" s="1"/>
  <c r="F7" i="16" l="1"/>
  <c r="F6" i="16" s="1"/>
  <c r="E6" i="16"/>
</calcChain>
</file>

<file path=xl/sharedStrings.xml><?xml version="1.0" encoding="utf-8"?>
<sst xmlns="http://schemas.openxmlformats.org/spreadsheetml/2006/main" count="39" uniqueCount="16">
  <si>
    <t>Obstoječe veljavne cene</t>
  </si>
  <si>
    <t>Cena</t>
  </si>
  <si>
    <t>Količina</t>
  </si>
  <si>
    <t>Znesek z DDV</t>
  </si>
  <si>
    <t>DDV</t>
  </si>
  <si>
    <t>Znesek brez DDV</t>
  </si>
  <si>
    <t>Občina Ljutomer</t>
  </si>
  <si>
    <t xml:space="preserve">Primerjava košaric komunalnih storitev                  </t>
  </si>
  <si>
    <t xml:space="preserve">Izvajanje storitve zbiranja določenih vrst komunalnih odpadkov </t>
  </si>
  <si>
    <t>Predračunska cena zbiranja komunalnih odpadkov za ceno storitve</t>
  </si>
  <si>
    <t>Predračunska cena zbiranja komunalnih odpadkov za javno infrastrukturo</t>
  </si>
  <si>
    <t xml:space="preserve">Novi pedlog cen </t>
  </si>
  <si>
    <t xml:space="preserve">Predračunska cena za zbiranje bioloških odpadkov </t>
  </si>
  <si>
    <t>Indeks</t>
  </si>
  <si>
    <t>predvidena količina odpadkov 10 kg</t>
  </si>
  <si>
    <t>predvidena količina odpadkov  10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</si>
</sst>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2" borderId="7" xfId="0" applyFont="1" applyFill="1" applyBorder="1" applyAlignment="1">
      <alignment vertical="center"/>
    </xf>
    <xf numFmtId="4" fontId="0" fillId="3" borderId="8" xfId="0" applyNumberFormat="1" applyFont="1" applyFill="1" applyBorder="1" applyAlignment="1">
      <alignment vertical="center"/>
    </xf>
    <xf numFmtId="4" fontId="0" fillId="3" borderId="12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3" fontId="0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vertical="center"/>
    </xf>
    <xf numFmtId="4" fontId="2" fillId="5" borderId="14" xfId="0" applyNumberFormat="1" applyFont="1" applyFill="1" applyBorder="1" applyAlignment="1">
      <alignment vertical="center"/>
    </xf>
    <xf numFmtId="164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3" fontId="0" fillId="3" borderId="0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3" fontId="0" fillId="6" borderId="10" xfId="0" applyNumberFormat="1" applyFont="1" applyFill="1" applyBorder="1" applyAlignment="1">
      <alignment horizontal="center" vertical="center"/>
    </xf>
    <xf numFmtId="4" fontId="0" fillId="6" borderId="13" xfId="0" applyNumberFormat="1" applyFont="1" applyFill="1" applyBorder="1" applyAlignment="1">
      <alignment vertical="center"/>
    </xf>
    <xf numFmtId="4" fontId="0" fillId="6" borderId="11" xfId="0" applyNumberFormat="1" applyFont="1" applyFill="1" applyBorder="1" applyAlignment="1">
      <alignment vertical="center"/>
    </xf>
    <xf numFmtId="3" fontId="0" fillId="3" borderId="8" xfId="0" applyNumberFormat="1" applyFont="1" applyFill="1" applyBorder="1" applyAlignment="1">
      <alignment horizontal="center" vertical="center"/>
    </xf>
    <xf numFmtId="164" fontId="0" fillId="5" borderId="14" xfId="0" applyNumberFormat="1" applyFont="1" applyFill="1" applyBorder="1" applyAlignment="1">
      <alignment horizontal="center" vertical="center"/>
    </xf>
    <xf numFmtId="3" fontId="0" fillId="6" borderId="11" xfId="0" applyNumberFormat="1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vertical="center"/>
    </xf>
    <xf numFmtId="164" fontId="0" fillId="6" borderId="13" xfId="0" applyNumberFormat="1" applyFont="1" applyFill="1" applyBorder="1" applyAlignment="1">
      <alignment vertical="center"/>
    </xf>
    <xf numFmtId="4" fontId="2" fillId="7" borderId="3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8" borderId="13" xfId="0" applyNumberFormat="1" applyFont="1" applyFill="1" applyBorder="1" applyAlignment="1">
      <alignment vertical="center"/>
    </xf>
    <xf numFmtId="3" fontId="0" fillId="8" borderId="11" xfId="0" applyNumberFormat="1" applyFont="1" applyFill="1" applyBorder="1" applyAlignment="1">
      <alignment horizontal="center" vertical="center"/>
    </xf>
    <xf numFmtId="4" fontId="0" fillId="8" borderId="13" xfId="0" applyNumberFormat="1" applyFont="1" applyFill="1" applyBorder="1" applyAlignment="1">
      <alignment vertical="center"/>
    </xf>
    <xf numFmtId="4" fontId="0" fillId="8" borderId="11" xfId="0" applyNumberFormat="1" applyFont="1" applyFill="1" applyBorder="1" applyAlignment="1">
      <alignment vertical="center"/>
    </xf>
    <xf numFmtId="3" fontId="0" fillId="8" borderId="10" xfId="0" applyNumberFormat="1" applyFont="1" applyFill="1" applyBorder="1" applyAlignment="1">
      <alignment horizontal="center" vertical="center"/>
    </xf>
    <xf numFmtId="0" fontId="0" fillId="0" borderId="14" xfId="0" applyBorder="1"/>
    <xf numFmtId="0" fontId="4" fillId="4" borderId="4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>
      <selection activeCell="G29" sqref="G29"/>
    </sheetView>
  </sheetViews>
  <sheetFormatPr defaultRowHeight="15" x14ac:dyDescent="0.25"/>
  <cols>
    <col min="1" max="1" width="65.7109375" customWidth="1"/>
    <col min="11" max="11" width="12.85546875" customWidth="1"/>
  </cols>
  <sheetData>
    <row r="1" spans="1:12" x14ac:dyDescent="0.25">
      <c r="A1" s="50" t="s">
        <v>7</v>
      </c>
      <c r="B1" s="50"/>
      <c r="C1" s="50"/>
      <c r="D1" s="50"/>
      <c r="E1" s="50"/>
      <c r="F1" s="50"/>
      <c r="G1" s="33"/>
      <c r="H1" s="33"/>
      <c r="I1" s="33"/>
      <c r="J1" s="33"/>
      <c r="K1" s="33"/>
    </row>
    <row r="2" spans="1:12" x14ac:dyDescent="0.25">
      <c r="A2" s="50" t="s">
        <v>14</v>
      </c>
      <c r="B2" s="50"/>
      <c r="C2" s="50"/>
      <c r="D2" s="50"/>
      <c r="E2" s="50"/>
      <c r="F2" s="50"/>
      <c r="G2" s="33"/>
      <c r="H2" s="33"/>
      <c r="I2" s="33"/>
      <c r="J2" s="33"/>
      <c r="K2" s="33"/>
    </row>
    <row r="3" spans="1:12" x14ac:dyDescent="0.25">
      <c r="A3" s="1"/>
      <c r="B3" s="4"/>
      <c r="C3" s="2"/>
      <c r="D3" s="3"/>
      <c r="E3" s="3"/>
      <c r="F3" s="3"/>
      <c r="G3" s="3"/>
      <c r="H3" s="3"/>
      <c r="I3" s="3"/>
      <c r="J3" s="3"/>
      <c r="K3" s="3"/>
    </row>
    <row r="4" spans="1:12" ht="15" customHeight="1" x14ac:dyDescent="0.25">
      <c r="A4" s="42" t="s">
        <v>8</v>
      </c>
      <c r="B4" s="44" t="s">
        <v>0</v>
      </c>
      <c r="C4" s="45"/>
      <c r="D4" s="45"/>
      <c r="E4" s="45"/>
      <c r="F4" s="46"/>
      <c r="G4" s="47" t="s">
        <v>11</v>
      </c>
      <c r="H4" s="48"/>
      <c r="I4" s="48"/>
      <c r="J4" s="48"/>
      <c r="K4" s="49"/>
    </row>
    <row r="5" spans="1:12" ht="25.5" x14ac:dyDescent="0.25">
      <c r="A5" s="43"/>
      <c r="B5" s="12" t="s">
        <v>1</v>
      </c>
      <c r="C5" s="13" t="s">
        <v>2</v>
      </c>
      <c r="D5" s="14" t="s">
        <v>5</v>
      </c>
      <c r="E5" s="15" t="s">
        <v>4</v>
      </c>
      <c r="F5" s="16" t="s">
        <v>3</v>
      </c>
      <c r="G5" s="22" t="s">
        <v>1</v>
      </c>
      <c r="H5" s="17" t="s">
        <v>2</v>
      </c>
      <c r="I5" s="18" t="s">
        <v>5</v>
      </c>
      <c r="J5" s="19" t="s">
        <v>4</v>
      </c>
      <c r="K5" s="20" t="s">
        <v>3</v>
      </c>
      <c r="L5" s="41" t="s">
        <v>13</v>
      </c>
    </row>
    <row r="6" spans="1:12" x14ac:dyDescent="0.25">
      <c r="A6" s="8" t="s">
        <v>6</v>
      </c>
      <c r="B6" s="28"/>
      <c r="C6" s="9"/>
      <c r="D6" s="11">
        <f>SUM(D7:D8)</f>
        <v>1.446</v>
      </c>
      <c r="E6" s="10">
        <f>SUM(E7:E8)</f>
        <v>0.13736999999999999</v>
      </c>
      <c r="F6" s="32">
        <f>SUM(F7:F8)</f>
        <v>1.5833699999999999</v>
      </c>
      <c r="G6" s="28"/>
      <c r="H6" s="9"/>
      <c r="I6" s="11">
        <f>SUM(I7:I8)</f>
        <v>1.4989999999999999</v>
      </c>
      <c r="J6" s="10">
        <f>SUM(J7:J8)</f>
        <v>0.14240499999999998</v>
      </c>
      <c r="K6" s="32">
        <f>SUM(K7:K8)</f>
        <v>1.6414049999999998</v>
      </c>
      <c r="L6" s="41">
        <v>103.8</v>
      </c>
    </row>
    <row r="7" spans="1:12" x14ac:dyDescent="0.25">
      <c r="A7" s="5" t="s">
        <v>9</v>
      </c>
      <c r="B7" s="30">
        <v>0.14230000000000001</v>
      </c>
      <c r="C7" s="27">
        <v>10</v>
      </c>
      <c r="D7" s="7">
        <f>C7*B7</f>
        <v>1.423</v>
      </c>
      <c r="E7" s="6">
        <f>D7*9.5%</f>
        <v>0.135185</v>
      </c>
      <c r="F7" s="7">
        <f>D7+E7</f>
        <v>1.5581849999999999</v>
      </c>
      <c r="G7" s="30">
        <v>0.14829999999999999</v>
      </c>
      <c r="H7" s="21">
        <v>10</v>
      </c>
      <c r="I7" s="7">
        <f>H7*G7</f>
        <v>1.4829999999999999</v>
      </c>
      <c r="J7" s="6">
        <f>I7*9.5%</f>
        <v>0.14088499999999998</v>
      </c>
      <c r="K7" s="7">
        <f>I7+J7</f>
        <v>1.6238849999999998</v>
      </c>
    </row>
    <row r="8" spans="1:12" x14ac:dyDescent="0.25">
      <c r="A8" s="23" t="s">
        <v>10</v>
      </c>
      <c r="B8" s="31">
        <v>2.3E-3</v>
      </c>
      <c r="C8" s="29">
        <v>10</v>
      </c>
      <c r="D8" s="25">
        <f t="shared" ref="D8" si="0">C8*B8</f>
        <v>2.3E-2</v>
      </c>
      <c r="E8" s="26">
        <f>D8*9.5%</f>
        <v>2.1849999999999999E-3</v>
      </c>
      <c r="F8" s="25">
        <f t="shared" ref="F8" si="1">D8+E8</f>
        <v>2.5184999999999999E-2</v>
      </c>
      <c r="G8" s="31">
        <v>1.6000000000000001E-3</v>
      </c>
      <c r="H8" s="24">
        <v>10</v>
      </c>
      <c r="I8" s="25">
        <f t="shared" ref="I8" si="2">H8*G8</f>
        <v>1.6E-2</v>
      </c>
      <c r="J8" s="26">
        <f>I8*9.5%</f>
        <v>1.5200000000000001E-3</v>
      </c>
      <c r="K8" s="25">
        <f t="shared" ref="K8" si="3">I8+J8</f>
        <v>1.7520000000000001E-2</v>
      </c>
    </row>
    <row r="10" spans="1:12" x14ac:dyDescent="0.25">
      <c r="A10" s="50" t="s">
        <v>7</v>
      </c>
      <c r="B10" s="50"/>
      <c r="C10" s="50"/>
      <c r="D10" s="50"/>
      <c r="E10" s="50"/>
      <c r="F10" s="50"/>
    </row>
    <row r="11" spans="1:12" x14ac:dyDescent="0.25">
      <c r="A11" s="50" t="s">
        <v>15</v>
      </c>
      <c r="B11" s="50"/>
      <c r="C11" s="50"/>
      <c r="D11" s="50"/>
      <c r="E11" s="50"/>
      <c r="F11" s="50"/>
    </row>
    <row r="12" spans="1:12" x14ac:dyDescent="0.25">
      <c r="A12" s="35"/>
      <c r="B12" s="34"/>
      <c r="C12" s="34"/>
      <c r="D12" s="34"/>
      <c r="E12" s="34"/>
      <c r="F12" s="34"/>
    </row>
    <row r="13" spans="1:12" x14ac:dyDescent="0.25">
      <c r="A13" s="42" t="s">
        <v>8</v>
      </c>
      <c r="B13" s="44" t="s">
        <v>0</v>
      </c>
      <c r="C13" s="45"/>
      <c r="D13" s="45"/>
      <c r="E13" s="45"/>
      <c r="F13" s="46"/>
      <c r="G13" s="47" t="s">
        <v>11</v>
      </c>
      <c r="H13" s="48"/>
      <c r="I13" s="48"/>
      <c r="J13" s="48"/>
      <c r="K13" s="49"/>
    </row>
    <row r="14" spans="1:12" ht="25.5" x14ac:dyDescent="0.25">
      <c r="A14" s="43"/>
      <c r="B14" s="12" t="s">
        <v>1</v>
      </c>
      <c r="C14" s="13" t="s">
        <v>2</v>
      </c>
      <c r="D14" s="14" t="s">
        <v>5</v>
      </c>
      <c r="E14" s="15" t="s">
        <v>4</v>
      </c>
      <c r="F14" s="16" t="s">
        <v>3</v>
      </c>
      <c r="G14" s="22" t="s">
        <v>1</v>
      </c>
      <c r="H14" s="17" t="s">
        <v>2</v>
      </c>
      <c r="I14" s="18" t="s">
        <v>5</v>
      </c>
      <c r="J14" s="19" t="s">
        <v>4</v>
      </c>
      <c r="K14" s="20" t="s">
        <v>3</v>
      </c>
      <c r="L14" s="41" t="s">
        <v>13</v>
      </c>
    </row>
    <row r="15" spans="1:12" x14ac:dyDescent="0.25">
      <c r="A15" s="8" t="s">
        <v>6</v>
      </c>
      <c r="B15" s="28"/>
      <c r="C15" s="9"/>
      <c r="D15" s="11">
        <f>SUM(D16:D18)</f>
        <v>2.2050000000000001</v>
      </c>
      <c r="E15" s="10">
        <f>SUM(E16:E18)</f>
        <v>0.20947499999999997</v>
      </c>
      <c r="F15" s="32">
        <f>SUM(F16:F18)</f>
        <v>2.4144749999999999</v>
      </c>
      <c r="G15" s="28"/>
      <c r="H15" s="9"/>
      <c r="I15" s="11">
        <f>SUM(I16:I18)</f>
        <v>2.3039999999999998</v>
      </c>
      <c r="J15" s="10">
        <f>SUM(J16:J18)</f>
        <v>0.21887999999999996</v>
      </c>
      <c r="K15" s="32">
        <f>SUM(K16:K18)</f>
        <v>2.5228799999999998</v>
      </c>
      <c r="L15" s="41">
        <v>104.56</v>
      </c>
    </row>
    <row r="16" spans="1:12" x14ac:dyDescent="0.25">
      <c r="A16" s="5" t="s">
        <v>9</v>
      </c>
      <c r="B16" s="30">
        <v>0.14230000000000001</v>
      </c>
      <c r="C16" s="27">
        <v>10</v>
      </c>
      <c r="D16" s="7">
        <f>C16*B16</f>
        <v>1.423</v>
      </c>
      <c r="E16" s="6">
        <f>D16*9.5%</f>
        <v>0.135185</v>
      </c>
      <c r="F16" s="7">
        <f>D16+E16</f>
        <v>1.5581849999999999</v>
      </c>
      <c r="G16" s="30">
        <v>0.14829999999999999</v>
      </c>
      <c r="H16" s="21">
        <v>10</v>
      </c>
      <c r="I16" s="7">
        <f>H16*G16</f>
        <v>1.4829999999999999</v>
      </c>
      <c r="J16" s="6">
        <f>I16*9.5%</f>
        <v>0.14088499999999998</v>
      </c>
      <c r="K16" s="7">
        <f>I16+J16</f>
        <v>1.6238849999999998</v>
      </c>
    </row>
    <row r="17" spans="1:11" x14ac:dyDescent="0.25">
      <c r="A17" s="23" t="s">
        <v>10</v>
      </c>
      <c r="B17" s="31">
        <v>2.3E-3</v>
      </c>
      <c r="C17" s="29">
        <v>10</v>
      </c>
      <c r="D17" s="25">
        <f t="shared" ref="D17" si="4">C17*B17</f>
        <v>2.3E-2</v>
      </c>
      <c r="E17" s="26">
        <f>D17*9.5%</f>
        <v>2.1849999999999999E-3</v>
      </c>
      <c r="F17" s="25">
        <f t="shared" ref="F17" si="5">D17+E17</f>
        <v>2.5184999999999999E-2</v>
      </c>
      <c r="G17" s="31">
        <v>1.6000000000000001E-3</v>
      </c>
      <c r="H17" s="24">
        <v>10</v>
      </c>
      <c r="I17" s="25">
        <f t="shared" ref="I17" si="6">H17*G17</f>
        <v>1.6E-2</v>
      </c>
      <c r="J17" s="26">
        <f>I17*9.5%</f>
        <v>1.5200000000000001E-3</v>
      </c>
      <c r="K17" s="25">
        <f t="shared" ref="K17" si="7">I17+J17</f>
        <v>1.7520000000000001E-2</v>
      </c>
    </row>
    <row r="18" spans="1:11" x14ac:dyDescent="0.25">
      <c r="A18" s="23" t="s">
        <v>12</v>
      </c>
      <c r="B18" s="36">
        <v>7.5899999999999995E-2</v>
      </c>
      <c r="C18" s="37">
        <v>10</v>
      </c>
      <c r="D18" s="38">
        <f t="shared" ref="D18" si="8">C18*B18</f>
        <v>0.7589999999999999</v>
      </c>
      <c r="E18" s="39">
        <f>D18*9.5%</f>
        <v>7.2104999999999989E-2</v>
      </c>
      <c r="F18" s="38">
        <f t="shared" ref="F18" si="9">D18+E18</f>
        <v>0.83110499999999987</v>
      </c>
      <c r="G18" s="36">
        <v>8.0500000000000002E-2</v>
      </c>
      <c r="H18" s="40">
        <v>10</v>
      </c>
      <c r="I18" s="38">
        <f t="shared" ref="I18" si="10">H18*G18</f>
        <v>0.80500000000000005</v>
      </c>
      <c r="J18" s="39">
        <f>I18*9.5%</f>
        <v>7.6475000000000001E-2</v>
      </c>
      <c r="K18" s="38">
        <f t="shared" ref="K18" si="11">I18+J18</f>
        <v>0.88147500000000001</v>
      </c>
    </row>
  </sheetData>
  <mergeCells count="10">
    <mergeCell ref="A1:F1"/>
    <mergeCell ref="A2:F2"/>
    <mergeCell ref="A4:A5"/>
    <mergeCell ref="B4:F4"/>
    <mergeCell ref="A13:A14"/>
    <mergeCell ref="B13:F13"/>
    <mergeCell ref="G4:K4"/>
    <mergeCell ref="G13:K13"/>
    <mergeCell ref="A10:F10"/>
    <mergeCell ref="A11:F11"/>
  </mergeCells>
  <pageMargins left="0.23622047244094491" right="0.23622047244094491" top="0.35433070866141736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Košarice</vt:lpstr>
    </vt:vector>
  </TitlesOfParts>
  <Company>JP Prlekija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Davorin Kurbos</dc:creator>
  <cp:lastModifiedBy>Angela Lukman</cp:lastModifiedBy>
  <cp:lastPrinted>2019-07-04T08:38:39Z</cp:lastPrinted>
  <dcterms:created xsi:type="dcterms:W3CDTF">2015-05-13T10:18:22Z</dcterms:created>
  <dcterms:modified xsi:type="dcterms:W3CDTF">2019-07-10T09:17:10Z</dcterms:modified>
</cp:coreProperties>
</file>