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11595"/>
  </bookViews>
  <sheets>
    <sheet name="Košarice za 10 in 15 m3" sheetId="16" r:id="rId1"/>
  </sheets>
  <calcPr calcId="144525"/>
</workbook>
</file>

<file path=xl/calcChain.xml><?xml version="1.0" encoding="utf-8"?>
<calcChain xmlns="http://schemas.openxmlformats.org/spreadsheetml/2006/main">
  <c r="I17" i="16" l="1"/>
  <c r="D17" i="16"/>
  <c r="D15" i="16" s="1"/>
  <c r="I16" i="16"/>
  <c r="J16" i="16" s="1"/>
  <c r="D16" i="16"/>
  <c r="E16" i="16" s="1"/>
  <c r="J17" i="16" l="1"/>
  <c r="J15" i="16" s="1"/>
  <c r="F16" i="16"/>
  <c r="F15" i="16" s="1"/>
  <c r="K16" i="16"/>
  <c r="F17" i="16"/>
  <c r="I15" i="16"/>
  <c r="E17" i="16"/>
  <c r="E15" i="16" s="1"/>
  <c r="K17" i="16" l="1"/>
  <c r="K15" i="16" s="1"/>
  <c r="I8" i="16"/>
  <c r="J8" i="16" s="1"/>
  <c r="K8" i="16" s="1"/>
  <c r="I7" i="16"/>
  <c r="I6" i="16" l="1"/>
  <c r="J7" i="16"/>
  <c r="J6" i="16" s="1"/>
  <c r="K7" i="16" l="1"/>
  <c r="K6" i="16" s="1"/>
  <c r="D8" i="16" l="1"/>
  <c r="D7" i="16"/>
  <c r="D6" i="16" s="1"/>
  <c r="E7" i="16" l="1"/>
  <c r="E8" i="16"/>
  <c r="F8" i="16" s="1"/>
  <c r="F7" i="16" l="1"/>
  <c r="F6" i="16" s="1"/>
  <c r="E6" i="16"/>
</calcChain>
</file>

<file path=xl/sharedStrings.xml><?xml version="1.0" encoding="utf-8"?>
<sst xmlns="http://schemas.openxmlformats.org/spreadsheetml/2006/main" count="35" uniqueCount="14">
  <si>
    <t>Obstoječe veljavne cene</t>
  </si>
  <si>
    <t>Cena</t>
  </si>
  <si>
    <t>Količina</t>
  </si>
  <si>
    <t>Vodarina - oskrba s pitno vodo</t>
  </si>
  <si>
    <t>Znesek z DDV</t>
  </si>
  <si>
    <t>DDV</t>
  </si>
  <si>
    <t>Znesek brez DDV</t>
  </si>
  <si>
    <t>Omrežnina DN 20</t>
  </si>
  <si>
    <t>Občina Ljutomer</t>
  </si>
  <si>
    <t xml:space="preserve">Primerjava košaric komunalnih storitev - nepridobitni uporabniki                       </t>
  </si>
  <si>
    <r>
      <rPr>
        <b/>
        <u/>
        <sz val="11"/>
        <color theme="1"/>
        <rFont val="Calibri"/>
        <family val="2"/>
        <charset val="238"/>
        <scheme val="minor"/>
      </rPr>
      <t>DN 20</t>
    </r>
    <r>
      <rPr>
        <b/>
        <sz val="11"/>
        <color theme="1"/>
        <rFont val="Calibri"/>
        <family val="2"/>
        <charset val="238"/>
        <scheme val="minor"/>
      </rPr>
      <t xml:space="preserve"> - predvidena poraba vode </t>
    </r>
    <r>
      <rPr>
        <b/>
        <u/>
        <sz val="11"/>
        <color theme="1"/>
        <rFont val="Calibri"/>
        <family val="2"/>
        <charset val="238"/>
        <scheme val="minor"/>
      </rPr>
      <t>10 m</t>
    </r>
    <r>
      <rPr>
        <b/>
        <u/>
        <vertAlign val="superscript"/>
        <sz val="11"/>
        <color theme="1"/>
        <rFont val="Calibri"/>
        <family val="2"/>
        <charset val="238"/>
        <scheme val="minor"/>
      </rPr>
      <t>3</t>
    </r>
  </si>
  <si>
    <r>
      <rPr>
        <b/>
        <u/>
        <sz val="11"/>
        <color theme="1"/>
        <rFont val="Calibri"/>
        <family val="2"/>
        <charset val="238"/>
        <scheme val="minor"/>
      </rPr>
      <t>DN 20</t>
    </r>
    <r>
      <rPr>
        <b/>
        <sz val="11"/>
        <color theme="1"/>
        <rFont val="Calibri"/>
        <family val="2"/>
        <charset val="238"/>
        <scheme val="minor"/>
      </rPr>
      <t xml:space="preserve"> - predvidena poraba vode </t>
    </r>
    <r>
      <rPr>
        <b/>
        <u/>
        <sz val="11"/>
        <color theme="1"/>
        <rFont val="Calibri"/>
        <family val="2"/>
        <charset val="238"/>
        <scheme val="minor"/>
      </rPr>
      <t>15 m</t>
    </r>
    <r>
      <rPr>
        <b/>
        <u/>
        <vertAlign val="superscript"/>
        <sz val="11"/>
        <color theme="1"/>
        <rFont val="Calibri"/>
        <family val="2"/>
        <charset val="238"/>
        <scheme val="minor"/>
      </rPr>
      <t>3</t>
    </r>
  </si>
  <si>
    <t>Novi predlog cen - brez subvencije</t>
  </si>
  <si>
    <t>Primer: dobava vode in izvajanje storitev oskrbe s pitno vodo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</si>
</sst>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u/>
      <vertAlign val="superscript"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0" fillId="2" borderId="7" xfId="0" applyFont="1" applyFill="1" applyBorder="1" applyAlignment="1">
      <alignment vertical="center"/>
    </xf>
    <xf numFmtId="4" fontId="0" fillId="3" borderId="8" xfId="0" applyNumberFormat="1" applyFont="1" applyFill="1" applyBorder="1" applyAlignment="1">
      <alignment vertical="center"/>
    </xf>
    <xf numFmtId="4" fontId="0" fillId="3" borderId="12" xfId="0" applyNumberFormat="1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3" fontId="0" fillId="5" borderId="2" xfId="0" applyNumberFormat="1" applyFont="1" applyFill="1" applyBorder="1" applyAlignment="1">
      <alignment horizontal="center" vertical="center"/>
    </xf>
    <xf numFmtId="4" fontId="2" fillId="5" borderId="3" xfId="0" applyNumberFormat="1" applyFont="1" applyFill="1" applyBorder="1" applyAlignment="1">
      <alignment vertical="center"/>
    </xf>
    <xf numFmtId="4" fontId="2" fillId="5" borderId="13" xfId="0" applyNumberFormat="1" applyFont="1" applyFill="1" applyBorder="1" applyAlignment="1">
      <alignment vertical="center"/>
    </xf>
    <xf numFmtId="164" fontId="3" fillId="0" borderId="9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3" fontId="0" fillId="3" borderId="0" xfId="0" applyNumberFormat="1" applyFont="1" applyFill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3" fontId="0" fillId="3" borderId="8" xfId="0" applyNumberFormat="1" applyFont="1" applyFill="1" applyBorder="1" applyAlignment="1">
      <alignment horizontal="center" vertical="center"/>
    </xf>
    <xf numFmtId="164" fontId="0" fillId="5" borderId="13" xfId="0" applyNumberFormat="1" applyFont="1" applyFill="1" applyBorder="1" applyAlignment="1">
      <alignment horizontal="center" vertical="center"/>
    </xf>
    <xf numFmtId="164" fontId="0" fillId="3" borderId="12" xfId="0" applyNumberFormat="1" applyFont="1" applyFill="1" applyBorder="1" applyAlignment="1">
      <alignment vertical="center"/>
    </xf>
    <xf numFmtId="4" fontId="2" fillId="7" borderId="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164" fontId="0" fillId="6" borderId="14" xfId="0" applyNumberFormat="1" applyFont="1" applyFill="1" applyBorder="1" applyAlignment="1">
      <alignment vertical="center"/>
    </xf>
    <xf numFmtId="3" fontId="0" fillId="6" borderId="11" xfId="0" applyNumberFormat="1" applyFont="1" applyFill="1" applyBorder="1" applyAlignment="1">
      <alignment horizontal="center" vertical="center"/>
    </xf>
    <xf numFmtId="4" fontId="0" fillId="6" borderId="14" xfId="0" applyNumberFormat="1" applyFont="1" applyFill="1" applyBorder="1" applyAlignment="1">
      <alignment vertical="center"/>
    </xf>
    <xf numFmtId="4" fontId="0" fillId="6" borderId="11" xfId="0" applyNumberFormat="1" applyFont="1" applyFill="1" applyBorder="1" applyAlignment="1">
      <alignment vertical="center"/>
    </xf>
    <xf numFmtId="3" fontId="0" fillId="6" borderId="10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4" fillId="4" borderId="4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workbookViewId="0">
      <selection activeCell="E25" sqref="E25"/>
    </sheetView>
  </sheetViews>
  <sheetFormatPr defaultRowHeight="15" x14ac:dyDescent="0.25"/>
  <cols>
    <col min="1" max="1" width="40.7109375" customWidth="1"/>
  </cols>
  <sheetData>
    <row r="1" spans="1:11" x14ac:dyDescent="0.25">
      <c r="A1" s="40" t="s">
        <v>9</v>
      </c>
      <c r="B1" s="40"/>
      <c r="C1" s="40"/>
      <c r="D1" s="40"/>
      <c r="E1" s="40"/>
      <c r="F1" s="40"/>
    </row>
    <row r="2" spans="1:11" ht="17.25" x14ac:dyDescent="0.25">
      <c r="A2" s="40" t="s">
        <v>10</v>
      </c>
      <c r="B2" s="40"/>
      <c r="C2" s="40"/>
      <c r="D2" s="40"/>
      <c r="E2" s="40"/>
      <c r="F2" s="40"/>
    </row>
    <row r="3" spans="1:11" x14ac:dyDescent="0.25">
      <c r="A3" s="1"/>
      <c r="B3" s="4"/>
      <c r="C3" s="2"/>
      <c r="D3" s="3"/>
      <c r="E3" s="3"/>
      <c r="F3" s="3"/>
    </row>
    <row r="4" spans="1:11" ht="15" customHeight="1" x14ac:dyDescent="0.25">
      <c r="A4" s="41" t="s">
        <v>13</v>
      </c>
      <c r="B4" s="43" t="s">
        <v>0</v>
      </c>
      <c r="C4" s="44"/>
      <c r="D4" s="44"/>
      <c r="E4" s="44"/>
      <c r="F4" s="45"/>
      <c r="G4" s="37" t="s">
        <v>12</v>
      </c>
      <c r="H4" s="38"/>
      <c r="I4" s="38"/>
      <c r="J4" s="38"/>
      <c r="K4" s="39"/>
    </row>
    <row r="5" spans="1:11" ht="25.5" x14ac:dyDescent="0.25">
      <c r="A5" s="42"/>
      <c r="B5" s="12" t="s">
        <v>1</v>
      </c>
      <c r="C5" s="13" t="s">
        <v>2</v>
      </c>
      <c r="D5" s="14" t="s">
        <v>6</v>
      </c>
      <c r="E5" s="15" t="s">
        <v>5</v>
      </c>
      <c r="F5" s="16" t="s">
        <v>4</v>
      </c>
      <c r="G5" s="22" t="s">
        <v>1</v>
      </c>
      <c r="H5" s="17" t="s">
        <v>2</v>
      </c>
      <c r="I5" s="18" t="s">
        <v>6</v>
      </c>
      <c r="J5" s="19" t="s">
        <v>5</v>
      </c>
      <c r="K5" s="20" t="s">
        <v>4</v>
      </c>
    </row>
    <row r="6" spans="1:11" x14ac:dyDescent="0.25">
      <c r="A6" s="8" t="s">
        <v>8</v>
      </c>
      <c r="B6" s="24"/>
      <c r="C6" s="9"/>
      <c r="D6" s="11">
        <f>SUM(D7:D8)</f>
        <v>8.6311</v>
      </c>
      <c r="E6" s="10">
        <f>SUM(E7:E8)</f>
        <v>0.81995450000000003</v>
      </c>
      <c r="F6" s="26">
        <f>SUM(F7:F8)</f>
        <v>9.4510545000000015</v>
      </c>
      <c r="G6" s="24"/>
      <c r="H6" s="9"/>
      <c r="I6" s="11">
        <f>SUM(I7:I8)</f>
        <v>15.2744</v>
      </c>
      <c r="J6" s="10">
        <f>SUM(J7:J8)</f>
        <v>1.451068</v>
      </c>
      <c r="K6" s="26">
        <f>SUM(K7:K8)</f>
        <v>16.725467999999999</v>
      </c>
    </row>
    <row r="7" spans="1:11" x14ac:dyDescent="0.25">
      <c r="A7" s="5" t="s">
        <v>3</v>
      </c>
      <c r="B7" s="25">
        <v>0.52110000000000001</v>
      </c>
      <c r="C7" s="23">
        <v>10</v>
      </c>
      <c r="D7" s="7">
        <f>C7*B7</f>
        <v>5.2110000000000003</v>
      </c>
      <c r="E7" s="6">
        <f>D7*9.5%</f>
        <v>0.49504500000000001</v>
      </c>
      <c r="F7" s="7">
        <f>D7+E7</f>
        <v>5.7060450000000005</v>
      </c>
      <c r="G7" s="25">
        <v>0.67469999999999997</v>
      </c>
      <c r="H7" s="21">
        <v>10</v>
      </c>
      <c r="I7" s="7">
        <f>H7*G7</f>
        <v>6.7469999999999999</v>
      </c>
      <c r="J7" s="6">
        <f>I7*9.5%</f>
        <v>0.64096500000000001</v>
      </c>
      <c r="K7" s="7">
        <f>I7+J7</f>
        <v>7.3879649999999994</v>
      </c>
    </row>
    <row r="8" spans="1:11" x14ac:dyDescent="0.25">
      <c r="A8" s="31" t="s">
        <v>7</v>
      </c>
      <c r="B8" s="32">
        <v>3.4201000000000001</v>
      </c>
      <c r="C8" s="33">
        <v>1</v>
      </c>
      <c r="D8" s="34">
        <f t="shared" ref="D8" si="0">C8*B8</f>
        <v>3.4201000000000001</v>
      </c>
      <c r="E8" s="35">
        <f>D8*9.5%</f>
        <v>0.32490950000000002</v>
      </c>
      <c r="F8" s="34">
        <f t="shared" ref="F8" si="1">D8+E8</f>
        <v>3.7450095000000001</v>
      </c>
      <c r="G8" s="32">
        <v>8.5274000000000001</v>
      </c>
      <c r="H8" s="36">
        <v>1</v>
      </c>
      <c r="I8" s="34">
        <f t="shared" ref="I8" si="2">H8*G8</f>
        <v>8.5274000000000001</v>
      </c>
      <c r="J8" s="35">
        <f>I8*9.5%</f>
        <v>0.81010300000000002</v>
      </c>
      <c r="K8" s="34">
        <f t="shared" ref="K8" si="3">I8+J8</f>
        <v>9.3375029999999999</v>
      </c>
    </row>
    <row r="9" spans="1:11" x14ac:dyDescent="0.25">
      <c r="A9" s="27"/>
      <c r="B9" s="28"/>
      <c r="C9" s="29"/>
      <c r="D9" s="30"/>
      <c r="E9" s="30"/>
      <c r="F9" s="30"/>
      <c r="G9" s="28"/>
      <c r="H9" s="29"/>
      <c r="I9" s="30"/>
      <c r="J9" s="30"/>
      <c r="K9" s="30"/>
    </row>
    <row r="10" spans="1:11" x14ac:dyDescent="0.25">
      <c r="A10" s="27"/>
      <c r="B10" s="28"/>
      <c r="C10" s="29"/>
      <c r="D10" s="30"/>
      <c r="E10" s="30"/>
      <c r="F10" s="30"/>
      <c r="G10" s="28"/>
      <c r="H10" s="29"/>
      <c r="I10" s="30"/>
      <c r="J10" s="30"/>
      <c r="K10" s="30"/>
    </row>
    <row r="11" spans="1:11" ht="17.25" x14ac:dyDescent="0.25">
      <c r="A11" s="40" t="s">
        <v>11</v>
      </c>
      <c r="B11" s="40"/>
      <c r="C11" s="40"/>
      <c r="D11" s="40"/>
      <c r="E11" s="40"/>
      <c r="F11" s="40"/>
      <c r="G11" s="28"/>
      <c r="H11" s="29"/>
      <c r="I11" s="30"/>
      <c r="J11" s="30"/>
      <c r="K11" s="30"/>
    </row>
    <row r="12" spans="1:11" x14ac:dyDescent="0.25">
      <c r="A12" s="27"/>
      <c r="B12" s="28"/>
      <c r="C12" s="29"/>
      <c r="D12" s="30"/>
      <c r="E12" s="30"/>
      <c r="F12" s="30"/>
      <c r="G12" s="28"/>
      <c r="H12" s="29"/>
      <c r="I12" s="30"/>
      <c r="J12" s="30"/>
      <c r="K12" s="30"/>
    </row>
    <row r="13" spans="1:11" ht="15" customHeight="1" x14ac:dyDescent="0.25">
      <c r="A13" s="41" t="s">
        <v>13</v>
      </c>
      <c r="B13" s="43" t="s">
        <v>0</v>
      </c>
      <c r="C13" s="44"/>
      <c r="D13" s="44"/>
      <c r="E13" s="44"/>
      <c r="F13" s="45"/>
      <c r="G13" s="37" t="s">
        <v>12</v>
      </c>
      <c r="H13" s="38"/>
      <c r="I13" s="38"/>
      <c r="J13" s="38"/>
      <c r="K13" s="39"/>
    </row>
    <row r="14" spans="1:11" ht="25.5" x14ac:dyDescent="0.25">
      <c r="A14" s="42"/>
      <c r="B14" s="12" t="s">
        <v>1</v>
      </c>
      <c r="C14" s="13" t="s">
        <v>2</v>
      </c>
      <c r="D14" s="14" t="s">
        <v>6</v>
      </c>
      <c r="E14" s="15" t="s">
        <v>5</v>
      </c>
      <c r="F14" s="16" t="s">
        <v>4</v>
      </c>
      <c r="G14" s="22" t="s">
        <v>1</v>
      </c>
      <c r="H14" s="17" t="s">
        <v>2</v>
      </c>
      <c r="I14" s="18" t="s">
        <v>6</v>
      </c>
      <c r="J14" s="19" t="s">
        <v>5</v>
      </c>
      <c r="K14" s="20" t="s">
        <v>4</v>
      </c>
    </row>
    <row r="15" spans="1:11" x14ac:dyDescent="0.25">
      <c r="A15" s="8" t="s">
        <v>8</v>
      </c>
      <c r="B15" s="24"/>
      <c r="C15" s="9"/>
      <c r="D15" s="11">
        <f>SUM(D16:D17)</f>
        <v>11.236600000000001</v>
      </c>
      <c r="E15" s="10">
        <f>SUM(E16:E17)</f>
        <v>1.067477</v>
      </c>
      <c r="F15" s="26">
        <f>SUM(F16:F17)</f>
        <v>12.304077000000001</v>
      </c>
      <c r="G15" s="24"/>
      <c r="H15" s="9"/>
      <c r="I15" s="11">
        <f>SUM(I16:I17)</f>
        <v>18.6479</v>
      </c>
      <c r="J15" s="10">
        <f>SUM(J16:J17)</f>
        <v>1.7715505</v>
      </c>
      <c r="K15" s="26">
        <f>SUM(K16:K17)</f>
        <v>20.4194505</v>
      </c>
    </row>
    <row r="16" spans="1:11" x14ac:dyDescent="0.25">
      <c r="A16" s="5" t="s">
        <v>3</v>
      </c>
      <c r="B16" s="25">
        <v>0.52110000000000001</v>
      </c>
      <c r="C16" s="23">
        <v>15</v>
      </c>
      <c r="D16" s="7">
        <f>C16*B16</f>
        <v>7.8165000000000004</v>
      </c>
      <c r="E16" s="6">
        <f>D16*9.5%</f>
        <v>0.74256750000000005</v>
      </c>
      <c r="F16" s="7">
        <f>D16+E16</f>
        <v>8.5590675000000012</v>
      </c>
      <c r="G16" s="25">
        <v>0.67469999999999997</v>
      </c>
      <c r="H16" s="21">
        <v>15</v>
      </c>
      <c r="I16" s="7">
        <f>H16*G16</f>
        <v>10.1205</v>
      </c>
      <c r="J16" s="6">
        <f>I16*9.5%</f>
        <v>0.96144750000000001</v>
      </c>
      <c r="K16" s="7">
        <f>I16+J16</f>
        <v>11.0819475</v>
      </c>
    </row>
    <row r="17" spans="1:11" x14ac:dyDescent="0.25">
      <c r="A17" s="31" t="s">
        <v>7</v>
      </c>
      <c r="B17" s="32">
        <v>3.4201000000000001</v>
      </c>
      <c r="C17" s="33">
        <v>1</v>
      </c>
      <c r="D17" s="34">
        <f t="shared" ref="D17" si="4">C17*B17</f>
        <v>3.4201000000000001</v>
      </c>
      <c r="E17" s="35">
        <f>D17*9.5%</f>
        <v>0.32490950000000002</v>
      </c>
      <c r="F17" s="34">
        <f t="shared" ref="F17" si="5">D17+E17</f>
        <v>3.7450095000000001</v>
      </c>
      <c r="G17" s="32">
        <v>8.5274000000000001</v>
      </c>
      <c r="H17" s="36">
        <v>1</v>
      </c>
      <c r="I17" s="34">
        <f t="shared" ref="I17" si="6">H17*G17</f>
        <v>8.5274000000000001</v>
      </c>
      <c r="J17" s="35">
        <f>I17*9.5%</f>
        <v>0.81010300000000002</v>
      </c>
      <c r="K17" s="34">
        <f t="shared" ref="K17" si="7">I17+J17</f>
        <v>9.3375029999999999</v>
      </c>
    </row>
  </sheetData>
  <mergeCells count="9">
    <mergeCell ref="A1:F1"/>
    <mergeCell ref="A2:F2"/>
    <mergeCell ref="A4:A5"/>
    <mergeCell ref="B4:F4"/>
    <mergeCell ref="A13:A14"/>
    <mergeCell ref="B13:F13"/>
    <mergeCell ref="G13:K13"/>
    <mergeCell ref="A11:F11"/>
    <mergeCell ref="G4:K4"/>
  </mergeCells>
  <pageMargins left="0.23622047244094491" right="0.23622047244094491" top="0.35433070866141736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Košarice za 10 in 15 m3</vt:lpstr>
    </vt:vector>
  </TitlesOfParts>
  <Company>JP Prlekija d.o.o.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Davorin Kurbos</dc:creator>
  <cp:lastModifiedBy>Andreja Torič</cp:lastModifiedBy>
  <cp:lastPrinted>2019-05-20T11:13:44Z</cp:lastPrinted>
  <dcterms:created xsi:type="dcterms:W3CDTF">2015-05-13T10:18:22Z</dcterms:created>
  <dcterms:modified xsi:type="dcterms:W3CDTF">2019-05-20T11:13:56Z</dcterms:modified>
</cp:coreProperties>
</file>