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995" windowHeight="8445" activeTab="0"/>
  </bookViews>
  <sheets>
    <sheet name="cena -oskrba 2009" sheetId="1" r:id="rId1"/>
  </sheets>
  <definedNames>
    <definedName name="_xlnm.Print_Area" localSheetId="0">'cena -oskrba 2009'!$A$1:$F$42</definedName>
  </definedNames>
  <calcPr fullCalcOnLoad="1"/>
</workbook>
</file>

<file path=xl/sharedStrings.xml><?xml version="1.0" encoding="utf-8"?>
<sst xmlns="http://schemas.openxmlformats.org/spreadsheetml/2006/main" count="52" uniqueCount="46">
  <si>
    <t>PRILOGA 2/3</t>
  </si>
  <si>
    <t>Osnova za
 obračun</t>
  </si>
  <si>
    <t>Povprečni mesečni
stroški v EUR</t>
  </si>
  <si>
    <t>1.</t>
  </si>
  <si>
    <t>STROŠKI DELA (a+b+c+d+e+f+g)</t>
  </si>
  <si>
    <t>a)</t>
  </si>
  <si>
    <t>b)</t>
  </si>
  <si>
    <t xml:space="preserve">prispevki delodajalca za socialno varenost </t>
  </si>
  <si>
    <t>c)</t>
  </si>
  <si>
    <t>davek na plače</t>
  </si>
  <si>
    <t>d)</t>
  </si>
  <si>
    <t>premija KDPZ</t>
  </si>
  <si>
    <t>e)</t>
  </si>
  <si>
    <t>f)</t>
  </si>
  <si>
    <t>drugi stroški dela</t>
  </si>
  <si>
    <t>regres za letni dopust    1/12</t>
  </si>
  <si>
    <t>povračilo stroškov prehrane med delom (19dni)</t>
  </si>
  <si>
    <t>povračilo stroškov prevoza med delom (km)</t>
  </si>
  <si>
    <t>g)</t>
  </si>
  <si>
    <t>2.</t>
  </si>
  <si>
    <t>STROŠKI MATERIALA INSTORITEV a+…+f)</t>
  </si>
  <si>
    <t>stroški za prevozne storitve ( gorivo, servis)</t>
  </si>
  <si>
    <t>stroški zaščitnih sredstev  (na leto 128,57na delavko)</t>
  </si>
  <si>
    <t>stroški za zavarovalne premije za zavarovanje
za splošno odgovornost in dejavnost</t>
  </si>
  <si>
    <t>stroški izobraževanja (na leto 208,64 na delavko)</t>
  </si>
  <si>
    <t>stroški pisarniškega materiala</t>
  </si>
  <si>
    <t>3.</t>
  </si>
  <si>
    <t xml:space="preserve">STROŠKI AMORTIZACIJE za Pando </t>
  </si>
  <si>
    <t>4.</t>
  </si>
  <si>
    <t>STROŠKI INVESTICIJSKEGA VZDRŽEVANJA</t>
  </si>
  <si>
    <t>5.</t>
  </si>
  <si>
    <t>STROŠKI FINANCIRANJA</t>
  </si>
  <si>
    <t>SKUPAJ (1+2+3+4+5)</t>
  </si>
  <si>
    <t xml:space="preserve"> </t>
  </si>
  <si>
    <t xml:space="preserve">PLAČE  BRUTO -NOV ZAKON </t>
  </si>
  <si>
    <t xml:space="preserve">USPEŠNOST </t>
  </si>
  <si>
    <t xml:space="preserve">plače in uspešnost </t>
  </si>
  <si>
    <t>stroški zdr. pregledov  (na leto 70,94 na delavko)</t>
  </si>
  <si>
    <t>jubilejna nagrada 10 let 1/12</t>
  </si>
  <si>
    <r>
      <t xml:space="preserve">Struktura stroškov za neposredno socialno oskrbo uporabnikov na mesec za 2009  </t>
    </r>
    <r>
      <rPr>
        <b/>
        <sz val="10"/>
        <rFont val="Arial CE"/>
        <family val="2"/>
      </rPr>
      <t xml:space="preserve">          </t>
    </r>
  </si>
  <si>
    <t xml:space="preserve">devet oskrbovalcev </t>
  </si>
  <si>
    <t>rast cen 3,2%</t>
  </si>
  <si>
    <t xml:space="preserve">nov plačni sistem </t>
  </si>
  <si>
    <t xml:space="preserve">odpravnina </t>
  </si>
  <si>
    <t>korekcija plač ter prispevkov in davkov na plače
na a+b+c+d+e</t>
  </si>
  <si>
    <t>Ravne 27.11.2008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</si>
</sst>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0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right"/>
    </xf>
    <xf numFmtId="4" fontId="3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0" fontId="0" fillId="0" borderId="5" xfId="0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174" fontId="0" fillId="0" borderId="5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0" xfId="0" applyNumberFormat="1" applyAlignment="1">
      <alignment/>
    </xf>
    <xf numFmtId="174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10" fontId="3" fillId="0" borderId="5" xfId="17" applyNumberFormat="1" applyFont="1" applyBorder="1" applyAlignment="1">
      <alignment/>
    </xf>
    <xf numFmtId="10" fontId="3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wrapText="1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4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Normal="85" zoomScaleSheetLayoutView="100" workbookViewId="0" topLeftCell="A1">
      <selection activeCell="G9" sqref="G9:H9"/>
    </sheetView>
  </sheetViews>
  <sheetFormatPr defaultColWidth="9.00390625" defaultRowHeight="12.75"/>
  <cols>
    <col min="1" max="1" width="6.00390625" style="0" customWidth="1"/>
    <col min="2" max="2" width="2.625" style="0" bestFit="1" customWidth="1"/>
    <col min="3" max="3" width="44.625" style="0" customWidth="1"/>
    <col min="4" max="4" width="14.625" style="0" customWidth="1"/>
    <col min="5" max="5" width="34.00390625" style="0" customWidth="1"/>
    <col min="6" max="6" width="14.75390625" style="0" customWidth="1"/>
    <col min="7" max="7" width="14.875" style="0" customWidth="1"/>
    <col min="8" max="8" width="16.00390625" style="0" customWidth="1"/>
  </cols>
  <sheetData>
    <row r="1" spans="6:7" ht="81.75" customHeight="1">
      <c r="F1" s="67" t="s">
        <v>0</v>
      </c>
      <c r="G1" s="68"/>
    </row>
    <row r="2" spans="3:6" ht="24.75" customHeight="1" thickBot="1">
      <c r="C2" s="45" t="s">
        <v>39</v>
      </c>
      <c r="D2" s="45"/>
      <c r="E2" s="45"/>
      <c r="F2" s="50"/>
    </row>
    <row r="3" spans="2:6" s="3" customFormat="1" ht="24.75" customHeight="1" thickTop="1">
      <c r="B3" s="2"/>
      <c r="C3" s="52"/>
      <c r="D3" s="55" t="s">
        <v>1</v>
      </c>
      <c r="E3" s="58" t="s">
        <v>2</v>
      </c>
      <c r="F3" s="41"/>
    </row>
    <row r="4" spans="2:5" s="3" customFormat="1" ht="24.75" customHeight="1">
      <c r="B4" s="41"/>
      <c r="C4" s="53"/>
      <c r="D4" s="56"/>
      <c r="E4" s="59"/>
    </row>
    <row r="5" spans="2:5" s="3" customFormat="1" ht="13.5" thickBot="1">
      <c r="B5" s="4"/>
      <c r="C5" s="54"/>
      <c r="D5" s="57"/>
      <c r="E5" s="60"/>
    </row>
    <row r="6" spans="2:5" ht="19.5" customHeight="1" thickTop="1">
      <c r="B6" s="5" t="s">
        <v>3</v>
      </c>
      <c r="C6" s="6" t="s">
        <v>4</v>
      </c>
      <c r="D6" s="7"/>
      <c r="E6" s="46">
        <f>SUM(E11:E16)+E22</f>
        <v>13831.370639087201</v>
      </c>
    </row>
    <row r="7" spans="2:5" s="1" customFormat="1" ht="19.5" customHeight="1">
      <c r="B7" s="5"/>
      <c r="C7" s="11" t="s">
        <v>34</v>
      </c>
      <c r="D7" s="12"/>
      <c r="E7" s="13">
        <v>8337.2</v>
      </c>
    </row>
    <row r="8" spans="2:5" ht="19.5" customHeight="1">
      <c r="B8" s="14"/>
      <c r="C8" s="11" t="s">
        <v>35</v>
      </c>
      <c r="D8" s="15"/>
      <c r="E8" s="47">
        <f>SUM(E7*2%)</f>
        <v>166.74400000000003</v>
      </c>
    </row>
    <row r="9" spans="2:5" ht="19.5" customHeight="1">
      <c r="B9" s="14"/>
      <c r="C9" s="11"/>
      <c r="D9" s="15"/>
      <c r="E9" s="47"/>
    </row>
    <row r="10" spans="2:5" s="1" customFormat="1" ht="19.5" customHeight="1">
      <c r="B10" s="5"/>
      <c r="C10" s="8"/>
      <c r="D10" s="18"/>
      <c r="E10" s="10"/>
    </row>
    <row r="11" spans="2:5" s="1" customFormat="1" ht="19.5" customHeight="1">
      <c r="B11" s="5" t="s">
        <v>5</v>
      </c>
      <c r="C11" s="19" t="s">
        <v>36</v>
      </c>
      <c r="D11" s="9"/>
      <c r="E11" s="10">
        <f>SUM(E7:E10)</f>
        <v>8503.944000000001</v>
      </c>
    </row>
    <row r="12" spans="2:5" s="1" customFormat="1" ht="19.5" customHeight="1">
      <c r="B12" s="5" t="s">
        <v>6</v>
      </c>
      <c r="C12" s="19" t="s">
        <v>7</v>
      </c>
      <c r="D12" s="20">
        <v>0.161</v>
      </c>
      <c r="E12" s="10">
        <f>(E11*D12)</f>
        <v>1369.1349840000003</v>
      </c>
    </row>
    <row r="13" spans="2:5" s="1" customFormat="1" ht="19.5" customHeight="1">
      <c r="B13" s="5" t="s">
        <v>8</v>
      </c>
      <c r="C13" s="19" t="s">
        <v>9</v>
      </c>
      <c r="D13" s="21"/>
      <c r="E13" s="10"/>
    </row>
    <row r="14" spans="2:5" s="1" customFormat="1" ht="19.5" customHeight="1">
      <c r="B14" s="5" t="s">
        <v>10</v>
      </c>
      <c r="C14" s="19" t="s">
        <v>11</v>
      </c>
      <c r="D14" s="21"/>
      <c r="E14" s="10">
        <v>283.1</v>
      </c>
    </row>
    <row r="15" spans="2:5" s="1" customFormat="1" ht="19.5" customHeight="1">
      <c r="B15" s="5" t="s">
        <v>12</v>
      </c>
      <c r="C15" s="19"/>
      <c r="D15" s="21"/>
      <c r="E15" s="10"/>
    </row>
    <row r="16" spans="2:5" s="1" customFormat="1" ht="19.5" customHeight="1">
      <c r="B16" s="5" t="s">
        <v>13</v>
      </c>
      <c r="C16" s="19" t="s">
        <v>14</v>
      </c>
      <c r="D16" s="22"/>
      <c r="E16" s="10">
        <f>SUM(E17:E21)</f>
        <v>3286.21</v>
      </c>
    </row>
    <row r="17" spans="2:5" ht="19.5" customHeight="1">
      <c r="B17" s="14"/>
      <c r="C17" s="11" t="s">
        <v>15</v>
      </c>
      <c r="D17" s="16">
        <v>693</v>
      </c>
      <c r="E17" s="47">
        <v>519.75</v>
      </c>
    </row>
    <row r="18" spans="2:5" ht="19.5" customHeight="1">
      <c r="B18" s="14"/>
      <c r="C18" s="11" t="s">
        <v>38</v>
      </c>
      <c r="D18" s="16">
        <v>298</v>
      </c>
      <c r="E18" s="47">
        <v>24.83</v>
      </c>
    </row>
    <row r="19" spans="2:5" ht="19.5" customHeight="1">
      <c r="B19" s="14"/>
      <c r="C19" s="11" t="s">
        <v>16</v>
      </c>
      <c r="D19" s="16">
        <v>3.8</v>
      </c>
      <c r="E19" s="47">
        <v>649.8</v>
      </c>
    </row>
    <row r="20" spans="2:5" ht="19.5" customHeight="1">
      <c r="B20" s="14"/>
      <c r="C20" s="11" t="s">
        <v>17</v>
      </c>
      <c r="D20" s="23"/>
      <c r="E20" s="47">
        <v>1733.75</v>
      </c>
    </row>
    <row r="21" spans="2:5" ht="19.5" customHeight="1">
      <c r="B21" s="42"/>
      <c r="C21" s="43" t="s">
        <v>43</v>
      </c>
      <c r="D21" s="44"/>
      <c r="E21" s="48">
        <v>358.08</v>
      </c>
    </row>
    <row r="22" spans="2:8" ht="19.5" customHeight="1">
      <c r="B22" s="24" t="s">
        <v>18</v>
      </c>
      <c r="C22" s="61" t="s">
        <v>44</v>
      </c>
      <c r="D22" s="63">
        <v>0.0383</v>
      </c>
      <c r="E22" s="65">
        <f>SUM(E11:E15)*D22</f>
        <v>388.98165508720007</v>
      </c>
      <c r="G22" s="17"/>
      <c r="H22" s="17"/>
    </row>
    <row r="23" spans="2:8" s="27" customFormat="1" ht="12.75" customHeight="1">
      <c r="B23" s="25"/>
      <c r="C23" s="62"/>
      <c r="D23" s="64"/>
      <c r="E23" s="66"/>
      <c r="G23" s="26"/>
      <c r="H23" s="26"/>
    </row>
    <row r="24" spans="2:5" s="1" customFormat="1" ht="19.5" customHeight="1">
      <c r="B24" s="25" t="s">
        <v>19</v>
      </c>
      <c r="C24" s="6" t="s">
        <v>20</v>
      </c>
      <c r="E24" s="49">
        <f>SUM(E25:E30)</f>
        <v>797.74</v>
      </c>
    </row>
    <row r="25" spans="2:5" ht="19.5" customHeight="1">
      <c r="B25" s="14" t="s">
        <v>5</v>
      </c>
      <c r="C25" s="11" t="s">
        <v>21</v>
      </c>
      <c r="D25" s="23"/>
      <c r="E25" s="47">
        <v>397.27</v>
      </c>
    </row>
    <row r="26" spans="2:5" ht="19.5" customHeight="1">
      <c r="B26" s="14" t="s">
        <v>6</v>
      </c>
      <c r="C26" s="11" t="s">
        <v>22</v>
      </c>
      <c r="D26" s="23"/>
      <c r="E26" s="47">
        <v>99.5</v>
      </c>
    </row>
    <row r="27" spans="2:5" ht="19.5" customHeight="1">
      <c r="B27" s="14" t="s">
        <v>8</v>
      </c>
      <c r="C27" s="11" t="s">
        <v>37</v>
      </c>
      <c r="D27" s="23"/>
      <c r="E27" s="47">
        <v>54.91</v>
      </c>
    </row>
    <row r="28" spans="2:5" ht="30" customHeight="1">
      <c r="B28" s="14" t="s">
        <v>10</v>
      </c>
      <c r="C28" s="28" t="s">
        <v>23</v>
      </c>
      <c r="D28" s="23"/>
      <c r="E28" s="47"/>
    </row>
    <row r="29" spans="2:5" ht="19.5" customHeight="1">
      <c r="B29" s="14" t="s">
        <v>12</v>
      </c>
      <c r="C29" s="16" t="s">
        <v>24</v>
      </c>
      <c r="D29" s="23"/>
      <c r="E29" s="47">
        <v>161.47</v>
      </c>
    </row>
    <row r="30" spans="2:5" ht="19.5" customHeight="1">
      <c r="B30" s="14" t="s">
        <v>13</v>
      </c>
      <c r="C30" s="11" t="s">
        <v>25</v>
      </c>
      <c r="D30" s="23"/>
      <c r="E30" s="47">
        <v>84.59</v>
      </c>
    </row>
    <row r="31" spans="2:5" ht="19.5" customHeight="1">
      <c r="B31" s="5" t="s">
        <v>26</v>
      </c>
      <c r="C31" s="19" t="s">
        <v>27</v>
      </c>
      <c r="D31" s="22"/>
      <c r="E31" s="10">
        <v>125.26</v>
      </c>
    </row>
    <row r="32" spans="2:5" ht="19.5" customHeight="1">
      <c r="B32" s="5" t="s">
        <v>28</v>
      </c>
      <c r="C32" s="19" t="s">
        <v>29</v>
      </c>
      <c r="D32" s="22"/>
      <c r="E32" s="10"/>
    </row>
    <row r="33" spans="2:5" ht="19.5" customHeight="1">
      <c r="B33" s="5" t="s">
        <v>30</v>
      </c>
      <c r="C33" s="19" t="s">
        <v>31</v>
      </c>
      <c r="D33" s="22"/>
      <c r="E33" s="10"/>
    </row>
    <row r="34" spans="2:5" ht="24.75" customHeight="1" thickBot="1">
      <c r="B34" s="29"/>
      <c r="C34" s="30" t="s">
        <v>32</v>
      </c>
      <c r="D34" s="31"/>
      <c r="E34" s="32">
        <f>SUM(E6+E24+E31)</f>
        <v>14754.370639087201</v>
      </c>
    </row>
    <row r="35" spans="3:6" ht="13.5" customHeight="1" thickTop="1">
      <c r="C35" s="33"/>
      <c r="D35" s="17"/>
      <c r="E35" s="34"/>
      <c r="F35" s="35"/>
    </row>
    <row r="36" spans="3:6" ht="13.5" customHeight="1">
      <c r="C36" s="33"/>
      <c r="D36" s="17"/>
      <c r="E36" s="34"/>
      <c r="F36" s="35"/>
    </row>
    <row r="37" spans="3:6" ht="13.5" customHeight="1">
      <c r="C37" s="33" t="s">
        <v>45</v>
      </c>
      <c r="D37" s="17"/>
      <c r="E37" s="36"/>
      <c r="F37" s="37"/>
    </row>
    <row r="38" spans="2:6" ht="11.25" customHeight="1">
      <c r="B38" s="51"/>
      <c r="C38" s="51"/>
      <c r="D38" s="51"/>
      <c r="E38" s="51"/>
      <c r="F38" s="40"/>
    </row>
    <row r="39" spans="1:6" s="1" customFormat="1" ht="12.75">
      <c r="A39" s="1" t="s">
        <v>33</v>
      </c>
      <c r="B39" s="38"/>
      <c r="C39" s="38" t="s">
        <v>40</v>
      </c>
      <c r="D39" s="39"/>
      <c r="E39" s="39"/>
      <c r="F39" s="39"/>
    </row>
    <row r="40" spans="2:5" ht="12.75">
      <c r="B40" s="1"/>
      <c r="C40" s="1" t="s">
        <v>41</v>
      </c>
      <c r="E40" s="36"/>
    </row>
    <row r="41" ht="12" customHeight="1">
      <c r="C41" s="1" t="s">
        <v>42</v>
      </c>
    </row>
  </sheetData>
  <mergeCells count="8">
    <mergeCell ref="F1:G1"/>
    <mergeCell ref="B38:E38"/>
    <mergeCell ref="C3:C5"/>
    <mergeCell ref="D3:D5"/>
    <mergeCell ref="E3:E5"/>
    <mergeCell ref="C22:C23"/>
    <mergeCell ref="D22:D23"/>
    <mergeCell ref="E22:E23"/>
  </mergeCells>
  <printOptions/>
  <pageMargins left="0.75" right="0.75" top="0.4" bottom="0.42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delo družino in socialne zadeve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2008-11-28T08:00:35Z</cp:lastPrinted>
  <dcterms:created xsi:type="dcterms:W3CDTF">2008-01-28T07:45:01Z</dcterms:created>
  <dcterms:modified xsi:type="dcterms:W3CDTF">2008-11-28T08:01:18Z</dcterms:modified>
  <cp:category/>
  <cp:version/>
  <cp:contentType/>
  <cp:contentStatus/>
</cp:coreProperties>
</file>