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tabRatio="747" activeTab="5"/>
  </bookViews>
  <sheets>
    <sheet name="Pridobivanje ZEMLJIŠČA" sheetId="1" r:id="rId1"/>
    <sheet name="Pridobivanje STAVBE, DELI" sheetId="2" r:id="rId2"/>
    <sheet name="Razpolaganje ZEMLJIŠČA" sheetId="3" r:id="rId3"/>
    <sheet name="Razpolaganje  STAVBE, DELI" sheetId="4" r:id="rId4"/>
    <sheet name="Razpolaganje ZEMLJIŠČA S STAVBO" sheetId="5" r:id="rId5"/>
    <sheet name="VREDNOSTI SKUPAJ" sheetId="6" r:id="rId6"/>
  </sheets>
  <definedNames/>
  <calcPr fullCalcOnLoad="1"/>
</workbook>
</file>

<file path=xl/comments3.xml><?xml version="1.0" encoding="utf-8"?>
<comments xmlns="http://schemas.openxmlformats.org/spreadsheetml/2006/main">
  <authors>
    <author>Mateja Cremosnik</author>
  </authors>
  <commentList>
    <comment ref="D51" authorId="0">
      <text>
        <r>
          <rPr>
            <b/>
            <sz val="9"/>
            <rFont val="Segoe UI"/>
            <family val="2"/>
          </rPr>
          <t>Mateja Cremosnik:</t>
        </r>
        <r>
          <rPr>
            <sz val="9"/>
            <rFont val="Segoe UI"/>
            <family val="2"/>
          </rPr>
          <t xml:space="preserve">
novonastala parcela 1100 95/62 v izmeri 171 m2</t>
        </r>
      </text>
    </comment>
  </commentList>
</comments>
</file>

<file path=xl/sharedStrings.xml><?xml version="1.0" encoding="utf-8"?>
<sst xmlns="http://schemas.openxmlformats.org/spreadsheetml/2006/main" count="875" uniqueCount="372">
  <si>
    <t>Parcelna številka</t>
  </si>
  <si>
    <t>Zap.št.</t>
  </si>
  <si>
    <t>1.</t>
  </si>
  <si>
    <t>Ime katastrske občine</t>
  </si>
  <si>
    <t>Šifra k.o.</t>
  </si>
  <si>
    <t>Vrsta nepremičnine</t>
  </si>
  <si>
    <t>1. ZEMLJIŠČA</t>
  </si>
  <si>
    <t>Okvirna velikost (v m²)</t>
  </si>
  <si>
    <t>Kvadratura    (v m²)</t>
  </si>
  <si>
    <t>SKUPAJ:</t>
  </si>
  <si>
    <t>Predvidena sredstva (v EUR)</t>
  </si>
  <si>
    <t>Ocenjena, posplošena ali orientacijska vrednost (v EUR)</t>
  </si>
  <si>
    <t>Upravljavec: Občina Zreče</t>
  </si>
  <si>
    <t>Samoupravna lokalna skupnost, v kateri se načrtuje nakup: vse nepremičnine, zajete v načrtu, ležijo na območju Občine Zreče.</t>
  </si>
  <si>
    <t>Samoupravna lokalna skupnost, v kateri se nahajajo stavbe ali del stavbe: vse nepremičnine, zajete v načrtu, ležijo na območju Občine Zreče.</t>
  </si>
  <si>
    <t>naslov</t>
  </si>
  <si>
    <t>ID ZNAK (k.o.-stavba-del stavbe)</t>
  </si>
  <si>
    <t>Samoupravna lokalna skupnost, v kateri se nahajajo zemljišča s stavbo: vse nepremičnine, zajete v načrtu, ležijo na območju Občine Zreče.</t>
  </si>
  <si>
    <t>1. ZEMLJIŠČA S STAVBO</t>
  </si>
  <si>
    <t>zemljišče</t>
  </si>
  <si>
    <t>Zreče</t>
  </si>
  <si>
    <t>940</t>
  </si>
  <si>
    <t>941</t>
  </si>
  <si>
    <t>942</t>
  </si>
  <si>
    <t>943</t>
  </si>
  <si>
    <t>155.670,00 eur od tega 27.600,00</t>
  </si>
  <si>
    <t>Kvadratura stavbe    (v m²)</t>
  </si>
  <si>
    <t>1. STAVBE IN DELI STAVB</t>
  </si>
  <si>
    <t xml:space="preserve">Samoupravna lokalna skupnost, v kateri se nahajajo zemljišča: vse nepremičnine se nahajajo na omočju Občine Zreče. </t>
  </si>
  <si>
    <t>VREDNOST VSI UPRAVLJAVCI SKUPAJ:</t>
  </si>
  <si>
    <r>
      <t xml:space="preserve">Upravljavec: </t>
    </r>
    <r>
      <rPr>
        <b/>
        <sz val="9"/>
        <rFont val="Arial"/>
        <family val="2"/>
      </rPr>
      <t>Krajevna skupnost Zreče</t>
    </r>
  </si>
  <si>
    <r>
      <t xml:space="preserve">Upravljavec: </t>
    </r>
    <r>
      <rPr>
        <b/>
        <sz val="10"/>
        <rFont val="Calibri"/>
        <family val="2"/>
      </rPr>
      <t>Občina Zreče</t>
    </r>
  </si>
  <si>
    <r>
      <t xml:space="preserve">Upravljavec: </t>
    </r>
    <r>
      <rPr>
        <b/>
        <sz val="10"/>
        <rFont val="Calibri"/>
        <family val="2"/>
      </rPr>
      <t>Krajevna skupnost Zreče</t>
    </r>
  </si>
  <si>
    <t>vrednost v EUR</t>
  </si>
  <si>
    <t>PRIDOBIVANJE SKUPAJ:</t>
  </si>
  <si>
    <t>RAZPOLAGANJE SKUPAJ:</t>
  </si>
  <si>
    <t>VREDNOST NAČRTOV SKUPAJ:</t>
  </si>
  <si>
    <t>NAČRT PRIDOBIVANJA NEPREMIČNEGA PREMOŽENJA OBČINE ZREČE IN KRAJEVNIH SKUPNOSTI V OBČINI ZREČE ZA LETO 2021</t>
  </si>
  <si>
    <t>v letu 2021</t>
  </si>
  <si>
    <t>NAČRT RAZPOLAGANJA Z NEPREMIČNIM PREMOŽENJEM OBČINE ZREČE IN KRAJEVNIH SKUPNOSTI V OBČINI ZREČE ZA LETO 2021</t>
  </si>
  <si>
    <t>NAČRT RAZPOLAGANJA Z NEPREMIČNIM PREMOŽENJEM OBČINE ZREČE IN KRAJEVNIH SKUPNOSTI V OBČINI ZREČE ZA LETO 2021    STAVBE IN DELI STAVB</t>
  </si>
  <si>
    <t>2.</t>
  </si>
  <si>
    <t>3.</t>
  </si>
  <si>
    <t>Škalce</t>
  </si>
  <si>
    <t>252/2</t>
  </si>
  <si>
    <t>most Radana Vas</t>
  </si>
  <si>
    <t>Radana vas</t>
  </si>
  <si>
    <t>29/10</t>
  </si>
  <si>
    <t>4.</t>
  </si>
  <si>
    <t>769/9</t>
  </si>
  <si>
    <t>768/6</t>
  </si>
  <si>
    <t>769/10</t>
  </si>
  <si>
    <t>771/23</t>
  </si>
  <si>
    <t>768/4</t>
  </si>
  <si>
    <t>768/5</t>
  </si>
  <si>
    <t>LC  Padeški vrh-Gorenje-Zg. Zreče</t>
  </si>
  <si>
    <t>771/26</t>
  </si>
  <si>
    <t>771/28</t>
  </si>
  <si>
    <t>769/7</t>
  </si>
  <si>
    <t>771/5</t>
  </si>
  <si>
    <t>771/21</t>
  </si>
  <si>
    <t>733/5</t>
  </si>
  <si>
    <t>733/6</t>
  </si>
  <si>
    <t>733/7</t>
  </si>
  <si>
    <t>733/9</t>
  </si>
  <si>
    <t>733/11</t>
  </si>
  <si>
    <t>735/7</t>
  </si>
  <si>
    <t>735/8</t>
  </si>
  <si>
    <t>735/5</t>
  </si>
  <si>
    <t>5.</t>
  </si>
  <si>
    <t>6.</t>
  </si>
  <si>
    <t>771/25</t>
  </si>
  <si>
    <t>8.</t>
  </si>
  <si>
    <t>699/8</t>
  </si>
  <si>
    <t>9.</t>
  </si>
  <si>
    <t>730/4</t>
  </si>
  <si>
    <t>7.</t>
  </si>
  <si>
    <t>497/2</t>
  </si>
  <si>
    <t>Vahter</t>
  </si>
  <si>
    <t>499/2</t>
  </si>
  <si>
    <t>10.</t>
  </si>
  <si>
    <t>376/23</t>
  </si>
  <si>
    <t>376/22</t>
  </si>
  <si>
    <t>376/19</t>
  </si>
  <si>
    <t>32/8</t>
  </si>
  <si>
    <t>Dobrovlje 2. del</t>
  </si>
  <si>
    <t>27/7</t>
  </si>
  <si>
    <t>27/10</t>
  </si>
  <si>
    <t>27/13</t>
  </si>
  <si>
    <t>27/15</t>
  </si>
  <si>
    <t>41/7</t>
  </si>
  <si>
    <t>11.</t>
  </si>
  <si>
    <t>12.</t>
  </si>
  <si>
    <t>13.</t>
  </si>
  <si>
    <t>14.</t>
  </si>
  <si>
    <t>15.</t>
  </si>
  <si>
    <t>Dobrovlje 1. del</t>
  </si>
  <si>
    <t>Padeški vrh</t>
  </si>
  <si>
    <t>del 503/2</t>
  </si>
  <si>
    <t>del 521/1</t>
  </si>
  <si>
    <t>LC 442051 Oplotnica-Božje-Koroška vas</t>
  </si>
  <si>
    <t>del 521/2</t>
  </si>
  <si>
    <t>del 774</t>
  </si>
  <si>
    <t>Gorenje pri Zrečah</t>
  </si>
  <si>
    <t>del 1240/1</t>
  </si>
  <si>
    <t>del 1240/2</t>
  </si>
  <si>
    <t>del 1237/2</t>
  </si>
  <si>
    <t>del 1218/2</t>
  </si>
  <si>
    <t>del 1211/1</t>
  </si>
  <si>
    <t>del 1214/4</t>
  </si>
  <si>
    <t>16.</t>
  </si>
  <si>
    <t>17.</t>
  </si>
  <si>
    <t>18.</t>
  </si>
  <si>
    <t>19.</t>
  </si>
  <si>
    <t>del 1207</t>
  </si>
  <si>
    <t>del 1186/1</t>
  </si>
  <si>
    <t>del 1200</t>
  </si>
  <si>
    <t>del 1199/3</t>
  </si>
  <si>
    <t>del 1199/1</t>
  </si>
  <si>
    <t>del 1196/1</t>
  </si>
  <si>
    <t>del 1196/2</t>
  </si>
  <si>
    <t>20.</t>
  </si>
  <si>
    <t>del 1188/1</t>
  </si>
  <si>
    <t>Božje</t>
  </si>
  <si>
    <t>del  5/1</t>
  </si>
  <si>
    <t>del 379/2</t>
  </si>
  <si>
    <t>21.</t>
  </si>
  <si>
    <t>22.</t>
  </si>
  <si>
    <t>23.</t>
  </si>
  <si>
    <t>829/29</t>
  </si>
  <si>
    <t>vir erst</t>
  </si>
  <si>
    <t>254/17</t>
  </si>
  <si>
    <t>Nardoni Kovač</t>
  </si>
  <si>
    <t>Špile Vlastislava, protipoplavni ukrepi</t>
  </si>
  <si>
    <t>Hudinja</t>
  </si>
  <si>
    <t>1095/109</t>
  </si>
  <si>
    <t>del LC 460081 Slemenek-Kamenik. žaga</t>
  </si>
  <si>
    <t>24.</t>
  </si>
  <si>
    <t>25.</t>
  </si>
  <si>
    <t>26.</t>
  </si>
  <si>
    <t>27.</t>
  </si>
  <si>
    <t>1464</t>
  </si>
  <si>
    <t>1465</t>
  </si>
  <si>
    <t>12/21</t>
  </si>
  <si>
    <t>MENJAVE Unior</t>
  </si>
  <si>
    <t>12/22</t>
  </si>
  <si>
    <t>za gradnjo GJI SN-2</t>
  </si>
  <si>
    <t>88/39</t>
  </si>
  <si>
    <t>88/38</t>
  </si>
  <si>
    <t>104/63</t>
  </si>
  <si>
    <t>104/64</t>
  </si>
  <si>
    <t>za gradnjo vrtca - menjava UNIOR</t>
  </si>
  <si>
    <t>104/68</t>
  </si>
  <si>
    <t>821/8</t>
  </si>
  <si>
    <t>821/6</t>
  </si>
  <si>
    <t>za GJI - menjave UNIOR</t>
  </si>
  <si>
    <t>828/7</t>
  </si>
  <si>
    <t>828/2</t>
  </si>
  <si>
    <t>613/17</t>
  </si>
  <si>
    <t>605/4</t>
  </si>
  <si>
    <t>613/15</t>
  </si>
  <si>
    <t>613/14</t>
  </si>
  <si>
    <t>545/2</t>
  </si>
  <si>
    <t>28.</t>
  </si>
  <si>
    <t>29.</t>
  </si>
  <si>
    <t>30.</t>
  </si>
  <si>
    <t>31.</t>
  </si>
  <si>
    <t>88/28</t>
  </si>
  <si>
    <t>del 12/8</t>
  </si>
  <si>
    <t>12/9</t>
  </si>
  <si>
    <t>88/41</t>
  </si>
  <si>
    <t>SN-2</t>
  </si>
  <si>
    <t>32.</t>
  </si>
  <si>
    <t>33.</t>
  </si>
  <si>
    <t>34.</t>
  </si>
  <si>
    <t>35.</t>
  </si>
  <si>
    <t>Križevec</t>
  </si>
  <si>
    <t>del 135/1</t>
  </si>
  <si>
    <t xml:space="preserve">del Jezera Zreče </t>
  </si>
  <si>
    <t>del 134</t>
  </si>
  <si>
    <t>36.</t>
  </si>
  <si>
    <t>Stranice</t>
  </si>
  <si>
    <t>del 105/1</t>
  </si>
  <si>
    <t>širitev stanovanjsko naselje Stranice</t>
  </si>
  <si>
    <t>925/1</t>
  </si>
  <si>
    <t>925/8</t>
  </si>
  <si>
    <t>nakup "NIVO" v stečaju</t>
  </si>
  <si>
    <t>925/10</t>
  </si>
  <si>
    <t>925/11</t>
  </si>
  <si>
    <t>37.</t>
  </si>
  <si>
    <t>38.</t>
  </si>
  <si>
    <t>Upravljavec: Krajevna skupnost Stranice</t>
  </si>
  <si>
    <t>Samoupravna lokalna skupnost, v kateri se načrtuje nakup: nepremičnine, zajete v načrtu, ležijo na območju Občine Zreče v Krajevni skupnosti Stranice.</t>
  </si>
  <si>
    <t>91/13</t>
  </si>
  <si>
    <t>96/7</t>
  </si>
  <si>
    <t>96/9</t>
  </si>
  <si>
    <t>39.</t>
  </si>
  <si>
    <t>40.</t>
  </si>
  <si>
    <t>309/7</t>
  </si>
  <si>
    <t>Odcep Šarlah</t>
  </si>
  <si>
    <t>41.</t>
  </si>
  <si>
    <t>380/17</t>
  </si>
  <si>
    <t>380/18</t>
  </si>
  <si>
    <t>JP 985151-Padeški vrh-Navršnik</t>
  </si>
  <si>
    <t>JP 985411 Moljk Šobek Kohne</t>
  </si>
  <si>
    <t>nakup zemljišča Dobrovlje</t>
  </si>
  <si>
    <t>376/9</t>
  </si>
  <si>
    <t>376/14</t>
  </si>
  <si>
    <t>376/15</t>
  </si>
  <si>
    <t>376/16</t>
  </si>
  <si>
    <t>376/12</t>
  </si>
  <si>
    <t>Grm</t>
  </si>
  <si>
    <t>510/2</t>
  </si>
  <si>
    <t>42.</t>
  </si>
  <si>
    <t>2. STAVBE IN DELI STAVB</t>
  </si>
  <si>
    <t>Mladinska ulica, 3214 Zreče</t>
  </si>
  <si>
    <t>Novogradnja – neprofitno stanovanje</t>
  </si>
  <si>
    <t>Samoupravna lokalna skupnost, v kateri se nahajajo zemljišča: vse nepremičnine razen pod zap. št. 6, zajete v načrtu, ležijo na območju Občine Zreče. Nepremičnine pod za. št. 6 ležijo v Občini Poljčane.</t>
  </si>
  <si>
    <t>522/1</t>
  </si>
  <si>
    <t>Lamut kamnolom</t>
  </si>
  <si>
    <t>43.</t>
  </si>
  <si>
    <t>Stanojevič</t>
  </si>
  <si>
    <t>1949/1</t>
  </si>
  <si>
    <t>Hrastovec</t>
  </si>
  <si>
    <t>1001/8</t>
  </si>
  <si>
    <t>OBČINA POLJČANE, predmet prodaje je solastniški delež do 1/2 celote</t>
  </si>
  <si>
    <t>1004/1</t>
  </si>
  <si>
    <t>1006/1</t>
  </si>
  <si>
    <t>1006/2</t>
  </si>
  <si>
    <t>1006/3</t>
  </si>
  <si>
    <t>1006/4</t>
  </si>
  <si>
    <t>1035/1</t>
  </si>
  <si>
    <t>1035/2</t>
  </si>
  <si>
    <t>*72/1</t>
  </si>
  <si>
    <t>*72/2</t>
  </si>
  <si>
    <t>1095/193</t>
  </si>
  <si>
    <t>funkcionala Rogla</t>
  </si>
  <si>
    <t>1095/203</t>
  </si>
  <si>
    <t>1095/256</t>
  </si>
  <si>
    <t>1095/257</t>
  </si>
  <si>
    <t>1095/216</t>
  </si>
  <si>
    <t>1095/217</t>
  </si>
  <si>
    <t>Funkcionala Rogla</t>
  </si>
  <si>
    <t>1095/218</t>
  </si>
  <si>
    <t>1095/219</t>
  </si>
  <si>
    <t>1095/258</t>
  </si>
  <si>
    <t>1378/7</t>
  </si>
  <si>
    <t>Hrovat funkcionala</t>
  </si>
  <si>
    <t>1095/36</t>
  </si>
  <si>
    <t>1095/243</t>
  </si>
  <si>
    <t>1095/83</t>
  </si>
  <si>
    <t>1095/93</t>
  </si>
  <si>
    <t>menjave Unior</t>
  </si>
  <si>
    <t>1095/47</t>
  </si>
  <si>
    <t>1095/48</t>
  </si>
  <si>
    <t>1095/165</t>
  </si>
  <si>
    <t>1095/164</t>
  </si>
  <si>
    <t>1095/74</t>
  </si>
  <si>
    <t>1527/4</t>
  </si>
  <si>
    <t xml:space="preserve">Hohler </t>
  </si>
  <si>
    <t>1527/5</t>
  </si>
  <si>
    <t>1527/11</t>
  </si>
  <si>
    <t>Menjava Hren Katarina</t>
  </si>
  <si>
    <t xml:space="preserve"> Zreče</t>
  </si>
  <si>
    <t>1347/11</t>
  </si>
  <si>
    <t>Založnik Dušan menjava</t>
  </si>
  <si>
    <t>Špile Vlastislava menjava</t>
  </si>
  <si>
    <t>740/2</t>
  </si>
  <si>
    <t>odprodaja ali menjava za širitev GJI</t>
  </si>
  <si>
    <t>1579/19</t>
  </si>
  <si>
    <t>OZ menjava dobrovlje 2. del</t>
  </si>
  <si>
    <t>1446/1</t>
  </si>
  <si>
    <t>95/71</t>
  </si>
  <si>
    <t>95/69</t>
  </si>
  <si>
    <t>95/68</t>
  </si>
  <si>
    <t>brezplačen prenos na DRSI, krožišče SN-1</t>
  </si>
  <si>
    <t>12/27</t>
  </si>
  <si>
    <t>12/26</t>
  </si>
  <si>
    <t>12/25</t>
  </si>
  <si>
    <t>12/24</t>
  </si>
  <si>
    <t>Radana Vas</t>
  </si>
  <si>
    <t>121/17</t>
  </si>
  <si>
    <t>prodaja zemljišč KS Zreče</t>
  </si>
  <si>
    <t>121/18</t>
  </si>
  <si>
    <t>44.</t>
  </si>
  <si>
    <t>Cesta na Roglo 17, 3214 Zreče</t>
  </si>
  <si>
    <t>1100-934-13</t>
  </si>
  <si>
    <t>1100-934-16</t>
  </si>
  <si>
    <t>1100-934-17</t>
  </si>
  <si>
    <t>samske sobe</t>
  </si>
  <si>
    <t>1100-934-18</t>
  </si>
  <si>
    <t>1100-934-20</t>
  </si>
  <si>
    <t>1100-934-21</t>
  </si>
  <si>
    <t>1100-934-22</t>
  </si>
  <si>
    <t>Loška gora</t>
  </si>
  <si>
    <t>693/9</t>
  </si>
  <si>
    <t>Loška gora 5, 3214 Zreče</t>
  </si>
  <si>
    <t>del 1102-261</t>
  </si>
  <si>
    <t>Objekt Loška gora</t>
  </si>
  <si>
    <t>objekt Loška gora</t>
  </si>
  <si>
    <r>
      <t xml:space="preserve">Upravljavec: </t>
    </r>
    <r>
      <rPr>
        <b/>
        <sz val="10"/>
        <rFont val="Calibri"/>
        <family val="2"/>
      </rPr>
      <t>Krajevna skupnost Stranice</t>
    </r>
  </si>
  <si>
    <t>351/13</t>
  </si>
  <si>
    <t>Križevec 66, 3206 Stranice</t>
  </si>
  <si>
    <t>1102-185</t>
  </si>
  <si>
    <t>objekt Grm</t>
  </si>
  <si>
    <t>1095/310</t>
  </si>
  <si>
    <t>1095/309</t>
  </si>
  <si>
    <t>Skomarje</t>
  </si>
  <si>
    <t>251/1 - DEL</t>
  </si>
  <si>
    <t>45.</t>
  </si>
  <si>
    <t>JP 985791 Vodovodna cesta – Ančka</t>
  </si>
  <si>
    <t>95/73</t>
  </si>
  <si>
    <t>99/61</t>
  </si>
  <si>
    <t>brezplačni prenos na DRSI, krožišče SN-1</t>
  </si>
  <si>
    <t>prodaja Boharina</t>
  </si>
  <si>
    <t>719/10</t>
  </si>
  <si>
    <t>Brezje pri Oplotnici</t>
  </si>
  <si>
    <t>prodaja Zlakova</t>
  </si>
  <si>
    <t>924/15</t>
  </si>
  <si>
    <t>pripadajoče zemljišče k stavbam Pohorska cesta 1,3,5</t>
  </si>
  <si>
    <t>1333/2</t>
  </si>
  <si>
    <t>1331/5</t>
  </si>
  <si>
    <t>1335/11</t>
  </si>
  <si>
    <t>1336/3</t>
  </si>
  <si>
    <t>1335/10</t>
  </si>
  <si>
    <t>1334/1</t>
  </si>
  <si>
    <t>1334/2</t>
  </si>
  <si>
    <t>1335/8</t>
  </si>
  <si>
    <t>1002/3</t>
  </si>
  <si>
    <t>1146/2</t>
  </si>
  <si>
    <t>1302/6</t>
  </si>
  <si>
    <t>46.</t>
  </si>
  <si>
    <t>830/18</t>
  </si>
  <si>
    <t>nakup pri ZP Zreče</t>
  </si>
  <si>
    <t>47.</t>
  </si>
  <si>
    <t>nakup JP Beli potok - Lindek</t>
  </si>
  <si>
    <t>832/4</t>
  </si>
  <si>
    <t>833/2</t>
  </si>
  <si>
    <t>834/6</t>
  </si>
  <si>
    <t>834/8</t>
  </si>
  <si>
    <t>834/11</t>
  </si>
  <si>
    <t>835/2</t>
  </si>
  <si>
    <t>1443/1</t>
  </si>
  <si>
    <t>48.</t>
  </si>
  <si>
    <t>1293/2</t>
  </si>
  <si>
    <t>49.</t>
  </si>
  <si>
    <t>1002/5</t>
  </si>
  <si>
    <t>1116/6</t>
  </si>
  <si>
    <t>1116/4</t>
  </si>
  <si>
    <t>50.</t>
  </si>
  <si>
    <t>1288/3</t>
  </si>
  <si>
    <t>1288/2</t>
  </si>
  <si>
    <t>51.</t>
  </si>
  <si>
    <t>52.</t>
  </si>
  <si>
    <t>1135/1</t>
  </si>
  <si>
    <t>1135/2</t>
  </si>
  <si>
    <t>1133/4</t>
  </si>
  <si>
    <t>1134/2</t>
  </si>
  <si>
    <t>1114/5</t>
  </si>
  <si>
    <t xml:space="preserve"> JP 985791 Vodovodna cesta – Ančka</t>
  </si>
  <si>
    <t>vodohrani, brezplačen prenos na občino</t>
  </si>
  <si>
    <t>del 95/31 (95/62)</t>
  </si>
  <si>
    <r>
      <rPr>
        <strike/>
        <sz val="10"/>
        <rFont val="Calibri"/>
        <family val="2"/>
      </rPr>
      <t>162</t>
    </r>
    <r>
      <rPr>
        <sz val="10"/>
        <rFont val="Calibri"/>
        <family val="2"/>
      </rPr>
      <t xml:space="preserve"> 142*</t>
    </r>
  </si>
  <si>
    <r>
      <rPr>
        <strike/>
        <sz val="10"/>
        <rFont val="Calibri"/>
        <family val="2"/>
      </rPr>
      <t>del 264,31</t>
    </r>
    <r>
      <rPr>
        <sz val="10"/>
        <rFont val="Calibri"/>
        <family val="2"/>
      </rPr>
      <t xml:space="preserve">           del 278,9*</t>
    </r>
  </si>
  <si>
    <t>* 25.01.2021 je bil opravljen vpis stavbe v kataster stavb, parcelacija in urejena meja nepremičnin, zato so dodani novi podatki</t>
  </si>
  <si>
    <r>
      <rPr>
        <strike/>
        <sz val="10"/>
        <rFont val="Calibri"/>
        <family val="2"/>
      </rPr>
      <t>693/10</t>
    </r>
    <r>
      <rPr>
        <sz val="10"/>
        <rFont val="Calibri"/>
        <family val="2"/>
      </rPr>
      <t xml:space="preserve">  693/14*    693/12*</t>
    </r>
  </si>
  <si>
    <r>
      <rPr>
        <strike/>
        <sz val="10"/>
        <rFont val="Calibri"/>
        <family val="2"/>
      </rPr>
      <t xml:space="preserve">241 </t>
    </r>
    <r>
      <rPr>
        <sz val="10"/>
        <rFont val="Calibri"/>
        <family val="2"/>
      </rPr>
      <t xml:space="preserve">              30   *                  284*</t>
    </r>
  </si>
  <si>
    <t>del 264,31           del 278,9*</t>
  </si>
  <si>
    <t>NAČRT PRIDOBIVANJA NEPREMIČNEGA PREMOŽENJA OBČINE ZREČE IN KRAJEVNIH SKUPNOSTI V OBČINI ZREČE ZA LETO 2021    STAVBE IN DELI STAVB</t>
  </si>
  <si>
    <t>994/2</t>
  </si>
  <si>
    <t>NAČRT RAZPOLAGANJA Z NEPREMIČNIM PREMOŽENJEM OBČINE ZREČE IN KRAJEVNIH SKUPNOSTI V OBČINI ZREČE ZA LETO 2021   ZEMLJIŠČA S STAVBO</t>
  </si>
  <si>
    <t>NAČRT RAZPOLAGANJA Z NEPREMIČNIM PREMOŽENJEM OBČINE ZREČE IN KRAJEVNIH SKUPNOSTI V OBČINI ZREČE ZA LETO 2021   ZEMLJIŠČA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</si>
</sst>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\ ???/???"/>
    <numFmt numFmtId="183" formatCode="#,##0.00\ _€"/>
    <numFmt numFmtId="184" formatCode="0;[Red]0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€&quot;"/>
    <numFmt numFmtId="189" formatCode="#,##0;[Red]#,##0"/>
  </numFmts>
  <fonts count="82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trike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60" fillId="21" borderId="8" applyNumberFormat="0" applyAlignment="0" applyProtection="0"/>
    <xf numFmtId="0" fontId="61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4" fillId="0" borderId="0" xfId="0" applyFont="1" applyAlignment="1">
      <alignment/>
    </xf>
    <xf numFmtId="0" fontId="59" fillId="0" borderId="0" xfId="0" applyFont="1" applyBorder="1" applyAlignment="1">
      <alignment vertical="center"/>
    </xf>
    <xf numFmtId="0" fontId="64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/>
    </xf>
    <xf numFmtId="2" fontId="3" fillId="33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left"/>
    </xf>
    <xf numFmtId="4" fontId="3" fillId="0" borderId="24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5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2" fontId="6" fillId="0" borderId="23" xfId="0" applyNumberFormat="1" applyFont="1" applyBorder="1" applyAlignment="1">
      <alignment/>
    </xf>
    <xf numFmtId="4" fontId="68" fillId="0" borderId="23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23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" fontId="4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6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3" fontId="67" fillId="0" borderId="18" xfId="0" applyNumberFormat="1" applyFont="1" applyBorder="1" applyAlignment="1">
      <alignment horizontal="center"/>
    </xf>
    <xf numFmtId="3" fontId="67" fillId="0" borderId="17" xfId="0" applyNumberFormat="1" applyFont="1" applyBorder="1" applyAlignment="1">
      <alignment horizontal="center"/>
    </xf>
    <xf numFmtId="4" fontId="67" fillId="0" borderId="0" xfId="0" applyNumberFormat="1" applyFont="1" applyAlignment="1">
      <alignment horizontal="center"/>
    </xf>
    <xf numFmtId="4" fontId="67" fillId="0" borderId="11" xfId="0" applyNumberFormat="1" applyFont="1" applyBorder="1" applyAlignment="1">
      <alignment horizontal="center"/>
    </xf>
    <xf numFmtId="4" fontId="67" fillId="0" borderId="22" xfId="0" applyNumberFormat="1" applyFont="1" applyBorder="1" applyAlignment="1">
      <alignment horizontal="center"/>
    </xf>
    <xf numFmtId="4" fontId="67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9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4" fontId="68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" fontId="67" fillId="0" borderId="17" xfId="0" applyNumberFormat="1" applyFont="1" applyBorder="1" applyAlignment="1">
      <alignment horizontal="center"/>
    </xf>
    <xf numFmtId="49" fontId="67" fillId="0" borderId="17" xfId="0" applyNumberFormat="1" applyFont="1" applyBorder="1" applyAlignment="1">
      <alignment horizontal="center"/>
    </xf>
    <xf numFmtId="4" fontId="67" fillId="0" borderId="16" xfId="0" applyNumberFormat="1" applyFont="1" applyBorder="1" applyAlignment="1">
      <alignment horizontal="center"/>
    </xf>
    <xf numFmtId="4" fontId="67" fillId="0" borderId="18" xfId="0" applyNumberFormat="1" applyFont="1" applyBorder="1" applyAlignment="1">
      <alignment horizontal="center"/>
    </xf>
    <xf numFmtId="4" fontId="68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left" vertical="center" wrapText="1"/>
    </xf>
    <xf numFmtId="0" fontId="70" fillId="0" borderId="0" xfId="0" applyFont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right"/>
    </xf>
    <xf numFmtId="0" fontId="71" fillId="0" borderId="14" xfId="0" applyFont="1" applyBorder="1" applyAlignment="1">
      <alignment/>
    </xf>
    <xf numFmtId="0" fontId="70" fillId="0" borderId="15" xfId="0" applyFont="1" applyBorder="1" applyAlignment="1">
      <alignment horizontal="center"/>
    </xf>
    <xf numFmtId="0" fontId="70" fillId="0" borderId="15" xfId="0" applyFont="1" applyBorder="1" applyAlignment="1">
      <alignment horizontal="right"/>
    </xf>
    <xf numFmtId="0" fontId="70" fillId="0" borderId="13" xfId="0" applyFont="1" applyBorder="1" applyAlignment="1">
      <alignment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4" fontId="71" fillId="33" borderId="11" xfId="0" applyNumberFormat="1" applyFont="1" applyFill="1" applyBorder="1" applyAlignment="1">
      <alignment horizontal="center" vertical="center" wrapText="1"/>
    </xf>
    <xf numFmtId="4" fontId="71" fillId="33" borderId="16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wrapText="1"/>
    </xf>
    <xf numFmtId="0" fontId="69" fillId="0" borderId="16" xfId="0" applyFont="1" applyBorder="1" applyAlignment="1">
      <alignment/>
    </xf>
    <xf numFmtId="0" fontId="67" fillId="0" borderId="16" xfId="0" applyFont="1" applyBorder="1" applyAlignment="1">
      <alignment horizontal="center"/>
    </xf>
    <xf numFmtId="4" fontId="67" fillId="0" borderId="16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0" fontId="69" fillId="0" borderId="17" xfId="0" applyFont="1" applyBorder="1" applyAlignment="1">
      <alignment/>
    </xf>
    <xf numFmtId="4" fontId="67" fillId="0" borderId="17" xfId="0" applyNumberFormat="1" applyFont="1" applyFill="1" applyBorder="1" applyAlignment="1">
      <alignment horizontal="center"/>
    </xf>
    <xf numFmtId="4" fontId="68" fillId="0" borderId="26" xfId="0" applyNumberFormat="1" applyFont="1" applyBorder="1" applyAlignment="1">
      <alignment horizontal="center"/>
    </xf>
    <xf numFmtId="0" fontId="68" fillId="0" borderId="0" xfId="0" applyFont="1" applyBorder="1" applyAlignment="1">
      <alignment horizontal="right"/>
    </xf>
    <xf numFmtId="0" fontId="68" fillId="0" borderId="27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7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wrapText="1"/>
    </xf>
    <xf numFmtId="4" fontId="0" fillId="0" borderId="0" xfId="0" applyNumberFormat="1" applyFont="1" applyAlignment="1">
      <alignment horizontal="center"/>
    </xf>
    <xf numFmtId="0" fontId="66" fillId="0" borderId="0" xfId="0" applyFont="1" applyBorder="1" applyAlignment="1">
      <alignment wrapText="1"/>
    </xf>
    <xf numFmtId="0" fontId="69" fillId="0" borderId="21" xfId="0" applyFont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/>
    </xf>
    <xf numFmtId="0" fontId="69" fillId="0" borderId="22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5" fillId="0" borderId="16" xfId="0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wrapText="1"/>
    </xf>
    <xf numFmtId="0" fontId="69" fillId="0" borderId="18" xfId="0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74" fillId="0" borderId="0" xfId="0" applyFont="1" applyBorder="1" applyAlignment="1">
      <alignment vertical="center"/>
    </xf>
    <xf numFmtId="0" fontId="75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center" wrapText="1"/>
    </xf>
    <xf numFmtId="3" fontId="76" fillId="0" borderId="0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7" fillId="0" borderId="0" xfId="0" applyFont="1" applyBorder="1" applyAlignment="1">
      <alignment horizontal="center" vertical="top" wrapText="1"/>
    </xf>
    <xf numFmtId="49" fontId="67" fillId="0" borderId="0" xfId="0" applyNumberFormat="1" applyFont="1" applyBorder="1" applyAlignment="1">
      <alignment horizontal="center" vertical="top" wrapText="1"/>
    </xf>
    <xf numFmtId="3" fontId="67" fillId="0" borderId="0" xfId="0" applyNumberFormat="1" applyFont="1" applyBorder="1" applyAlignment="1">
      <alignment horizontal="center" vertical="top" wrapText="1"/>
    </xf>
    <xf numFmtId="4" fontId="67" fillId="0" borderId="0" xfId="0" applyNumberFormat="1" applyFont="1" applyBorder="1" applyAlignment="1">
      <alignment horizontal="center" vertical="top" wrapText="1"/>
    </xf>
    <xf numFmtId="0" fontId="68" fillId="33" borderId="11" xfId="0" applyFont="1" applyFill="1" applyBorder="1" applyAlignment="1">
      <alignment horizontal="center" vertical="center" wrapText="1"/>
    </xf>
    <xf numFmtId="49" fontId="68" fillId="33" borderId="11" xfId="0" applyNumberFormat="1" applyFont="1" applyFill="1" applyBorder="1" applyAlignment="1">
      <alignment horizontal="center" vertical="center" wrapText="1"/>
    </xf>
    <xf numFmtId="3" fontId="68" fillId="33" borderId="11" xfId="0" applyNumberFormat="1" applyFont="1" applyFill="1" applyBorder="1" applyAlignment="1">
      <alignment horizontal="center" vertical="center" wrapText="1"/>
    </xf>
    <xf numFmtId="4" fontId="68" fillId="33" borderId="11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/>
    </xf>
    <xf numFmtId="3" fontId="67" fillId="0" borderId="16" xfId="0" applyNumberFormat="1" applyFont="1" applyBorder="1" applyAlignment="1">
      <alignment horizontal="center"/>
    </xf>
    <xf numFmtId="4" fontId="67" fillId="0" borderId="16" xfId="0" applyNumberFormat="1" applyFont="1" applyBorder="1" applyAlignment="1">
      <alignment horizontal="center" vertical="center"/>
    </xf>
    <xf numFmtId="0" fontId="74" fillId="0" borderId="16" xfId="0" applyFont="1" applyBorder="1" applyAlignment="1">
      <alignment vertical="center" wrapText="1"/>
    </xf>
    <xf numFmtId="49" fontId="67" fillId="0" borderId="18" xfId="0" applyNumberFormat="1" applyFont="1" applyBorder="1" applyAlignment="1">
      <alignment horizontal="center"/>
    </xf>
    <xf numFmtId="4" fontId="67" fillId="0" borderId="18" xfId="0" applyNumberFormat="1" applyFont="1" applyBorder="1" applyAlignment="1">
      <alignment horizontal="center" vertical="center"/>
    </xf>
    <xf numFmtId="0" fontId="74" fillId="0" borderId="18" xfId="0" applyFont="1" applyBorder="1" applyAlignment="1">
      <alignment vertical="center" wrapText="1"/>
    </xf>
    <xf numFmtId="0" fontId="74" fillId="0" borderId="17" xfId="0" applyFont="1" applyBorder="1" applyAlignment="1">
      <alignment vertical="center" wrapText="1"/>
    </xf>
    <xf numFmtId="0" fontId="67" fillId="0" borderId="11" xfId="0" applyFont="1" applyBorder="1" applyAlignment="1">
      <alignment horizontal="center"/>
    </xf>
    <xf numFmtId="49" fontId="67" fillId="0" borderId="11" xfId="0" applyNumberFormat="1" applyFont="1" applyBorder="1" applyAlignment="1">
      <alignment horizontal="center"/>
    </xf>
    <xf numFmtId="3" fontId="67" fillId="0" borderId="11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4" fontId="67" fillId="0" borderId="21" xfId="0" applyNumberFormat="1" applyFont="1" applyBorder="1" applyAlignment="1">
      <alignment horizontal="center"/>
    </xf>
    <xf numFmtId="49" fontId="67" fillId="0" borderId="18" xfId="0" applyNumberFormat="1" applyFont="1" applyBorder="1" applyAlignment="1">
      <alignment horizontal="center" vertical="center"/>
    </xf>
    <xf numFmtId="3" fontId="67" fillId="0" borderId="18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49" fontId="67" fillId="0" borderId="22" xfId="0" applyNumberFormat="1" applyFont="1" applyBorder="1" applyAlignment="1">
      <alignment horizontal="center" vertical="center"/>
    </xf>
    <xf numFmtId="3" fontId="67" fillId="0" borderId="22" xfId="0" applyNumberFormat="1" applyFont="1" applyBorder="1" applyAlignment="1">
      <alignment horizontal="center" vertical="center"/>
    </xf>
    <xf numFmtId="0" fontId="75" fillId="0" borderId="18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49" fontId="67" fillId="0" borderId="25" xfId="0" applyNumberFormat="1" applyFont="1" applyBorder="1" applyAlignment="1">
      <alignment horizontal="center"/>
    </xf>
    <xf numFmtId="3" fontId="67" fillId="0" borderId="25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/>
    </xf>
    <xf numFmtId="49" fontId="67" fillId="0" borderId="11" xfId="0" applyNumberFormat="1" applyFont="1" applyBorder="1" applyAlignment="1">
      <alignment horizontal="center" vertical="center"/>
    </xf>
    <xf numFmtId="3" fontId="67" fillId="0" borderId="11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49" fontId="67" fillId="0" borderId="17" xfId="0" applyNumberFormat="1" applyFont="1" applyBorder="1" applyAlignment="1">
      <alignment horizontal="center" vertical="center"/>
    </xf>
    <xf numFmtId="3" fontId="67" fillId="0" borderId="17" xfId="0" applyNumberFormat="1" applyFont="1" applyBorder="1" applyAlignment="1">
      <alignment horizontal="center" vertical="center"/>
    </xf>
    <xf numFmtId="0" fontId="67" fillId="0" borderId="28" xfId="0" applyFont="1" applyBorder="1" applyAlignment="1">
      <alignment horizontal="center"/>
    </xf>
    <xf numFmtId="49" fontId="67" fillId="0" borderId="28" xfId="0" applyNumberFormat="1" applyFont="1" applyBorder="1" applyAlignment="1">
      <alignment horizontal="center"/>
    </xf>
    <xf numFmtId="3" fontId="67" fillId="0" borderId="19" xfId="0" applyNumberFormat="1" applyFont="1" applyBorder="1" applyAlignment="1">
      <alignment horizontal="center"/>
    </xf>
    <xf numFmtId="49" fontId="67" fillId="0" borderId="10" xfId="0" applyNumberFormat="1" applyFont="1" applyBorder="1" applyAlignment="1">
      <alignment horizontal="center"/>
    </xf>
    <xf numFmtId="3" fontId="67" fillId="0" borderId="20" xfId="0" applyNumberFormat="1" applyFont="1" applyBorder="1" applyAlignment="1">
      <alignment horizontal="center"/>
    </xf>
    <xf numFmtId="4" fontId="67" fillId="0" borderId="17" xfId="0" applyNumberFormat="1" applyFont="1" applyBorder="1" applyAlignment="1">
      <alignment horizontal="right"/>
    </xf>
    <xf numFmtId="49" fontId="67" fillId="0" borderId="0" xfId="0" applyNumberFormat="1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49" fontId="67" fillId="0" borderId="15" xfId="0" applyNumberFormat="1" applyFont="1" applyBorder="1" applyAlignment="1">
      <alignment horizontal="center"/>
    </xf>
    <xf numFmtId="3" fontId="67" fillId="0" borderId="14" xfId="0" applyNumberFormat="1" applyFont="1" applyBorder="1" applyAlignment="1">
      <alignment horizontal="center"/>
    </xf>
    <xf numFmtId="3" fontId="67" fillId="0" borderId="12" xfId="0" applyNumberFormat="1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49" fontId="67" fillId="0" borderId="21" xfId="0" applyNumberFormat="1" applyFont="1" applyBorder="1" applyAlignment="1">
      <alignment horizontal="center" vertical="center"/>
    </xf>
    <xf numFmtId="3" fontId="67" fillId="0" borderId="21" xfId="0" applyNumberFormat="1" applyFont="1" applyBorder="1" applyAlignment="1">
      <alignment horizontal="center"/>
    </xf>
    <xf numFmtId="3" fontId="67" fillId="0" borderId="22" xfId="0" applyNumberFormat="1" applyFont="1" applyBorder="1" applyAlignment="1">
      <alignment horizontal="center"/>
    </xf>
    <xf numFmtId="49" fontId="67" fillId="0" borderId="25" xfId="0" applyNumberFormat="1" applyFont="1" applyBorder="1" applyAlignment="1">
      <alignment horizontal="center" vertical="center"/>
    </xf>
    <xf numFmtId="3" fontId="67" fillId="0" borderId="25" xfId="0" applyNumberFormat="1" applyFont="1" applyBorder="1" applyAlignment="1">
      <alignment horizontal="center"/>
    </xf>
    <xf numFmtId="49" fontId="67" fillId="0" borderId="16" xfId="0" applyNumberFormat="1" applyFont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28" xfId="0" applyFont="1" applyFill="1" applyBorder="1" applyAlignment="1">
      <alignment horizontal="center"/>
    </xf>
    <xf numFmtId="49" fontId="67" fillId="0" borderId="28" xfId="0" applyNumberFormat="1" applyFont="1" applyFill="1" applyBorder="1" applyAlignment="1">
      <alignment horizontal="center"/>
    </xf>
    <xf numFmtId="3" fontId="67" fillId="0" borderId="16" xfId="0" applyNumberFormat="1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49" fontId="67" fillId="0" borderId="10" xfId="0" applyNumberFormat="1" applyFont="1" applyFill="1" applyBorder="1" applyAlignment="1">
      <alignment horizontal="center"/>
    </xf>
    <xf numFmtId="3" fontId="67" fillId="0" borderId="17" xfId="0" applyNumberFormat="1" applyFont="1" applyFill="1" applyBorder="1" applyAlignment="1">
      <alignment horizontal="center"/>
    </xf>
    <xf numFmtId="3" fontId="67" fillId="0" borderId="28" xfId="0" applyNumberFormat="1" applyFont="1" applyBorder="1" applyAlignment="1">
      <alignment horizontal="center"/>
    </xf>
    <xf numFmtId="3" fontId="67" fillId="0" borderId="0" xfId="0" applyNumberFormat="1" applyFont="1" applyBorder="1" applyAlignment="1">
      <alignment horizontal="center"/>
    </xf>
    <xf numFmtId="3" fontId="67" fillId="0" borderId="10" xfId="0" applyNumberFormat="1" applyFont="1" applyBorder="1" applyAlignment="1">
      <alignment horizontal="center"/>
    </xf>
    <xf numFmtId="0" fontId="67" fillId="0" borderId="16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/>
    </xf>
    <xf numFmtId="0" fontId="67" fillId="0" borderId="17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/>
    </xf>
    <xf numFmtId="3" fontId="67" fillId="0" borderId="19" xfId="0" applyNumberFormat="1" applyFont="1" applyFill="1" applyBorder="1" applyAlignment="1">
      <alignment horizontal="center"/>
    </xf>
    <xf numFmtId="0" fontId="67" fillId="0" borderId="18" xfId="0" applyFont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3" fontId="67" fillId="0" borderId="12" xfId="0" applyNumberFormat="1" applyFont="1" applyFill="1" applyBorder="1" applyAlignment="1">
      <alignment horizontal="center"/>
    </xf>
    <xf numFmtId="4" fontId="67" fillId="0" borderId="18" xfId="0" applyNumberFormat="1" applyFont="1" applyFill="1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/>
    </xf>
    <xf numFmtId="0" fontId="67" fillId="0" borderId="20" xfId="0" applyFont="1" applyFill="1" applyBorder="1" applyAlignment="1">
      <alignment horizontal="center"/>
    </xf>
    <xf numFmtId="3" fontId="67" fillId="0" borderId="20" xfId="0" applyNumberFormat="1" applyFont="1" applyFill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3" fontId="75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49" fontId="75" fillId="0" borderId="0" xfId="0" applyNumberFormat="1" applyFont="1" applyAlignment="1">
      <alignment horizontal="center"/>
    </xf>
    <xf numFmtId="3" fontId="77" fillId="0" borderId="23" xfId="0" applyNumberFormat="1" applyFont="1" applyBorder="1" applyAlignment="1">
      <alignment horizontal="left"/>
    </xf>
    <xf numFmtId="3" fontId="77" fillId="0" borderId="0" xfId="0" applyNumberFormat="1" applyFont="1" applyBorder="1" applyAlignment="1">
      <alignment horizontal="left"/>
    </xf>
    <xf numFmtId="49" fontId="67" fillId="0" borderId="0" xfId="0" applyNumberFormat="1" applyFont="1" applyAlignment="1">
      <alignment horizontal="center"/>
    </xf>
    <xf numFmtId="3" fontId="67" fillId="0" borderId="0" xfId="0" applyNumberFormat="1" applyFont="1" applyAlignment="1">
      <alignment horizontal="center"/>
    </xf>
    <xf numFmtId="3" fontId="68" fillId="0" borderId="23" xfId="0" applyNumberFormat="1" applyFont="1" applyBorder="1" applyAlignment="1">
      <alignment horizontal="left"/>
    </xf>
    <xf numFmtId="4" fontId="6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3" fontId="67" fillId="0" borderId="11" xfId="0" applyNumberFormat="1" applyFont="1" applyFill="1" applyBorder="1" applyAlignment="1">
      <alignment horizontal="center"/>
    </xf>
    <xf numFmtId="4" fontId="67" fillId="0" borderId="11" xfId="0" applyNumberFormat="1" applyFont="1" applyFill="1" applyBorder="1" applyAlignment="1">
      <alignment horizontal="center"/>
    </xf>
    <xf numFmtId="0" fontId="67" fillId="0" borderId="18" xfId="0" applyFont="1" applyBorder="1" applyAlignment="1">
      <alignment horizontal="center" vertical="center"/>
    </xf>
    <xf numFmtId="3" fontId="67" fillId="0" borderId="18" xfId="0" applyNumberFormat="1" applyFont="1" applyFill="1" applyBorder="1" applyAlignment="1">
      <alignment horizontal="center"/>
    </xf>
    <xf numFmtId="49" fontId="67" fillId="0" borderId="19" xfId="0" applyNumberFormat="1" applyFont="1" applyFill="1" applyBorder="1" applyAlignment="1">
      <alignment horizontal="center"/>
    </xf>
    <xf numFmtId="49" fontId="67" fillId="0" borderId="12" xfId="0" applyNumberFormat="1" applyFont="1" applyFill="1" applyBorder="1" applyAlignment="1">
      <alignment horizontal="center"/>
    </xf>
    <xf numFmtId="49" fontId="67" fillId="0" borderId="20" xfId="0" applyNumberFormat="1" applyFont="1" applyFill="1" applyBorder="1" applyAlignment="1">
      <alignment horizontal="center"/>
    </xf>
    <xf numFmtId="49" fontId="67" fillId="0" borderId="11" xfId="0" applyNumberFormat="1" applyFont="1" applyFill="1" applyBorder="1" applyAlignment="1">
      <alignment horizontal="center"/>
    </xf>
    <xf numFmtId="4" fontId="67" fillId="0" borderId="21" xfId="0" applyNumberFormat="1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horizontal="center"/>
    </xf>
    <xf numFmtId="4" fontId="67" fillId="0" borderId="22" xfId="0" applyNumberFormat="1" applyFont="1" applyFill="1" applyBorder="1" applyAlignment="1">
      <alignment horizontal="center"/>
    </xf>
    <xf numFmtId="4" fontId="67" fillId="0" borderId="25" xfId="0" applyNumberFormat="1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69" fillId="0" borderId="11" xfId="0" applyFont="1" applyBorder="1" applyAlignment="1">
      <alignment horizontal="center"/>
    </xf>
    <xf numFmtId="3" fontId="69" fillId="0" borderId="11" xfId="0" applyNumberFormat="1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68" fillId="0" borderId="0" xfId="0" applyFont="1" applyBorder="1" applyAlignment="1">
      <alignment vertical="center" wrapText="1"/>
    </xf>
    <xf numFmtId="0" fontId="67" fillId="0" borderId="0" xfId="0" applyFont="1" applyAlignment="1">
      <alignment wrapText="1"/>
    </xf>
    <xf numFmtId="0" fontId="67" fillId="0" borderId="12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6" fillId="0" borderId="0" xfId="0" applyFont="1" applyAlignment="1">
      <alignment wrapText="1"/>
    </xf>
    <xf numFmtId="0" fontId="67" fillId="34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25" xfId="0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78" fillId="0" borderId="0" xfId="34" applyFont="1" applyAlignment="1" applyProtection="1">
      <alignment/>
      <protection/>
    </xf>
    <xf numFmtId="0" fontId="66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8" fillId="35" borderId="0" xfId="0" applyFont="1" applyFill="1" applyAlignment="1">
      <alignment/>
    </xf>
    <xf numFmtId="0" fontId="66" fillId="0" borderId="12" xfId="0" applyFont="1" applyFill="1" applyBorder="1" applyAlignment="1">
      <alignment wrapText="1"/>
    </xf>
    <xf numFmtId="0" fontId="66" fillId="0" borderId="12" xfId="0" applyFont="1" applyBorder="1" applyAlignment="1">
      <alignment wrapText="1"/>
    </xf>
    <xf numFmtId="0" fontId="79" fillId="0" borderId="0" xfId="0" applyFont="1" applyFill="1" applyBorder="1" applyAlignment="1">
      <alignment wrapText="1"/>
    </xf>
    <xf numFmtId="0" fontId="79" fillId="0" borderId="0" xfId="0" applyFont="1" applyAlignment="1">
      <alignment wrapText="1"/>
    </xf>
    <xf numFmtId="0" fontId="7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right"/>
    </xf>
    <xf numFmtId="0" fontId="68" fillId="0" borderId="29" xfId="0" applyFont="1" applyBorder="1" applyAlignment="1">
      <alignment horizontal="right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left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/>
    </xf>
    <xf numFmtId="4" fontId="67" fillId="0" borderId="16" xfId="0" applyNumberFormat="1" applyFont="1" applyFill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/>
    </xf>
    <xf numFmtId="4" fontId="67" fillId="0" borderId="17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top" wrapText="1"/>
    </xf>
    <xf numFmtId="0" fontId="76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Fill="1" applyBorder="1" applyAlignment="1">
      <alignment horizontal="center" vertical="center" wrapText="1"/>
    </xf>
    <xf numFmtId="4" fontId="67" fillId="0" borderId="16" xfId="0" applyNumberFormat="1" applyFont="1" applyBorder="1" applyAlignment="1">
      <alignment horizontal="center" vertical="center" wrapText="1"/>
    </xf>
    <xf numFmtId="4" fontId="67" fillId="0" borderId="18" xfId="0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top" wrapText="1"/>
    </xf>
    <xf numFmtId="0" fontId="67" fillId="0" borderId="23" xfId="0" applyFont="1" applyBorder="1" applyAlignment="1">
      <alignment horizontal="right"/>
    </xf>
    <xf numFmtId="0" fontId="67" fillId="0" borderId="29" xfId="0" applyFont="1" applyBorder="1" applyAlignment="1">
      <alignment horizontal="right"/>
    </xf>
    <xf numFmtId="0" fontId="5" fillId="34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80" fillId="0" borderId="23" xfId="0" applyFont="1" applyBorder="1" applyAlignment="1">
      <alignment horizontal="left"/>
    </xf>
    <xf numFmtId="0" fontId="80" fillId="0" borderId="29" xfId="0" applyFont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right" wrapText="1"/>
    </xf>
    <xf numFmtId="0" fontId="6" fillId="0" borderId="29" xfId="0" applyFont="1" applyBorder="1" applyAlignment="1">
      <alignment horizontal="right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right"/>
    </xf>
    <xf numFmtId="0" fontId="71" fillId="0" borderId="29" xfId="0" applyFon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view="pageLayout" zoomScale="150" zoomScalePageLayoutView="150" workbookViewId="0" topLeftCell="A1">
      <selection activeCell="F163" sqref="F163"/>
    </sheetView>
  </sheetViews>
  <sheetFormatPr defaultColWidth="9.140625" defaultRowHeight="12.75"/>
  <cols>
    <col min="1" max="1" width="6.28125" style="290" customWidth="1"/>
    <col min="2" max="2" width="12.140625" style="218" customWidth="1"/>
    <col min="3" max="3" width="8.140625" style="218" customWidth="1"/>
    <col min="4" max="4" width="18.00390625" style="290" customWidth="1"/>
    <col min="5" max="5" width="10.8515625" style="291" customWidth="1"/>
    <col min="6" max="6" width="19.140625" style="289" customWidth="1"/>
    <col min="7" max="7" width="23.57421875" style="96" customWidth="1"/>
    <col min="8" max="8" width="26.57421875" style="198" customWidth="1"/>
    <col min="9" max="16384" width="9.140625" style="192" customWidth="1"/>
  </cols>
  <sheetData>
    <row r="1" spans="1:8" ht="27.75" customHeight="1">
      <c r="A1" s="370" t="s">
        <v>37</v>
      </c>
      <c r="B1" s="371"/>
      <c r="C1" s="371"/>
      <c r="D1" s="371"/>
      <c r="E1" s="371"/>
      <c r="F1" s="371"/>
      <c r="G1" s="372"/>
      <c r="H1" s="191"/>
    </row>
    <row r="2" spans="1:6" ht="15.75" customHeight="1">
      <c r="A2" s="193"/>
      <c r="B2" s="194"/>
      <c r="C2" s="194"/>
      <c r="D2" s="195"/>
      <c r="E2" s="196"/>
      <c r="F2" s="197"/>
    </row>
    <row r="3" spans="1:7" ht="12.75" customHeight="1">
      <c r="A3" s="358" t="s">
        <v>12</v>
      </c>
      <c r="B3" s="358"/>
      <c r="C3" s="358"/>
      <c r="D3" s="358"/>
      <c r="E3" s="358"/>
      <c r="F3" s="358"/>
      <c r="G3" s="358"/>
    </row>
    <row r="4" spans="1:7" ht="12.75" customHeight="1">
      <c r="A4" s="369" t="s">
        <v>13</v>
      </c>
      <c r="B4" s="369"/>
      <c r="C4" s="369"/>
      <c r="D4" s="369"/>
      <c r="E4" s="369"/>
      <c r="F4" s="369"/>
      <c r="G4" s="369"/>
    </row>
    <row r="5" spans="1:7" ht="12.75" customHeight="1">
      <c r="A5" s="199"/>
      <c r="B5" s="199"/>
      <c r="C5" s="199"/>
      <c r="D5" s="199"/>
      <c r="E5" s="200"/>
      <c r="F5" s="201"/>
      <c r="G5" s="202"/>
    </row>
    <row r="6" spans="1:7" ht="22.5" customHeight="1">
      <c r="A6" s="203" t="s">
        <v>1</v>
      </c>
      <c r="B6" s="203" t="s">
        <v>5</v>
      </c>
      <c r="C6" s="203" t="s">
        <v>4</v>
      </c>
      <c r="D6" s="203" t="s">
        <v>3</v>
      </c>
      <c r="E6" s="204" t="s">
        <v>0</v>
      </c>
      <c r="F6" s="205" t="s">
        <v>7</v>
      </c>
      <c r="G6" s="206" t="s">
        <v>10</v>
      </c>
    </row>
    <row r="7" spans="1:8" ht="13.5" customHeight="1">
      <c r="A7" s="134"/>
      <c r="B7" s="134" t="s">
        <v>19</v>
      </c>
      <c r="C7" s="134">
        <v>1100</v>
      </c>
      <c r="D7" s="134" t="s">
        <v>20</v>
      </c>
      <c r="E7" s="207" t="s">
        <v>21</v>
      </c>
      <c r="F7" s="208">
        <v>648</v>
      </c>
      <c r="G7" s="209"/>
      <c r="H7" s="210" t="s">
        <v>25</v>
      </c>
    </row>
    <row r="8" spans="1:8" ht="13.5" customHeight="1">
      <c r="A8" s="89" t="s">
        <v>2</v>
      </c>
      <c r="B8" s="89" t="s">
        <v>19</v>
      </c>
      <c r="C8" s="89">
        <v>1100</v>
      </c>
      <c r="D8" s="89" t="s">
        <v>20</v>
      </c>
      <c r="E8" s="211" t="s">
        <v>22</v>
      </c>
      <c r="F8" s="94">
        <v>1021</v>
      </c>
      <c r="G8" s="212">
        <v>27600</v>
      </c>
      <c r="H8" s="213" t="s">
        <v>38</v>
      </c>
    </row>
    <row r="9" spans="1:8" ht="12.75">
      <c r="A9" s="89"/>
      <c r="B9" s="89" t="s">
        <v>19</v>
      </c>
      <c r="C9" s="89">
        <v>1100</v>
      </c>
      <c r="D9" s="89" t="s">
        <v>20</v>
      </c>
      <c r="E9" s="211" t="s">
        <v>23</v>
      </c>
      <c r="F9" s="94">
        <v>6014</v>
      </c>
      <c r="G9" s="212"/>
      <c r="H9" s="213"/>
    </row>
    <row r="10" spans="1:8" ht="12.75">
      <c r="A10" s="90"/>
      <c r="B10" s="90" t="s">
        <v>19</v>
      </c>
      <c r="C10" s="90">
        <v>1100</v>
      </c>
      <c r="D10" s="90" t="s">
        <v>20</v>
      </c>
      <c r="E10" s="109" t="s">
        <v>24</v>
      </c>
      <c r="F10" s="95">
        <v>2695</v>
      </c>
      <c r="G10" s="108"/>
      <c r="H10" s="214"/>
    </row>
    <row r="11" spans="1:8" ht="12.75">
      <c r="A11" s="215" t="s">
        <v>41</v>
      </c>
      <c r="B11" s="215" t="s">
        <v>19</v>
      </c>
      <c r="C11" s="215">
        <v>1105</v>
      </c>
      <c r="D11" s="215" t="s">
        <v>43</v>
      </c>
      <c r="E11" s="216" t="s">
        <v>44</v>
      </c>
      <c r="F11" s="217">
        <v>267</v>
      </c>
      <c r="G11" s="97">
        <v>512.64</v>
      </c>
      <c r="H11" s="338" t="s">
        <v>45</v>
      </c>
    </row>
    <row r="12" spans="1:8" s="120" customFormat="1" ht="12">
      <c r="A12" s="215" t="s">
        <v>42</v>
      </c>
      <c r="B12" s="215" t="s">
        <v>19</v>
      </c>
      <c r="C12" s="134">
        <v>1101</v>
      </c>
      <c r="D12" s="215" t="s">
        <v>46</v>
      </c>
      <c r="E12" s="216" t="s">
        <v>47</v>
      </c>
      <c r="F12" s="217">
        <v>11</v>
      </c>
      <c r="G12" s="97">
        <v>22</v>
      </c>
      <c r="H12" s="339" t="s">
        <v>45</v>
      </c>
    </row>
    <row r="13" spans="1:8" ht="12.75" customHeight="1">
      <c r="A13" s="134"/>
      <c r="B13" s="218" t="s">
        <v>19</v>
      </c>
      <c r="C13" s="134">
        <v>1100</v>
      </c>
      <c r="D13" s="134" t="s">
        <v>20</v>
      </c>
      <c r="E13" s="207" t="s">
        <v>56</v>
      </c>
      <c r="F13" s="208">
        <v>5</v>
      </c>
      <c r="G13" s="219"/>
      <c r="H13" s="339"/>
    </row>
    <row r="14" spans="1:8" ht="11.25" customHeight="1">
      <c r="A14" s="89"/>
      <c r="B14" s="218" t="s">
        <v>19</v>
      </c>
      <c r="C14" s="89">
        <v>1100</v>
      </c>
      <c r="D14" s="89" t="s">
        <v>20</v>
      </c>
      <c r="E14" s="211" t="s">
        <v>57</v>
      </c>
      <c r="F14" s="94">
        <v>5</v>
      </c>
      <c r="G14" s="98"/>
      <c r="H14" s="339"/>
    </row>
    <row r="15" spans="1:8" ht="12.75">
      <c r="A15" s="89"/>
      <c r="B15" s="218" t="s">
        <v>19</v>
      </c>
      <c r="C15" s="89">
        <v>1100</v>
      </c>
      <c r="D15" s="89" t="s">
        <v>20</v>
      </c>
      <c r="E15" s="211" t="s">
        <v>58</v>
      </c>
      <c r="F15" s="94">
        <v>180</v>
      </c>
      <c r="G15" s="98"/>
      <c r="H15" s="339"/>
    </row>
    <row r="16" spans="1:8" ht="12" customHeight="1">
      <c r="A16" s="89"/>
      <c r="B16" s="218" t="s">
        <v>19</v>
      </c>
      <c r="C16" s="89">
        <v>1100</v>
      </c>
      <c r="D16" s="89" t="s">
        <v>20</v>
      </c>
      <c r="E16" s="220" t="s">
        <v>49</v>
      </c>
      <c r="F16" s="221">
        <v>68</v>
      </c>
      <c r="G16" s="98"/>
      <c r="H16" s="339"/>
    </row>
    <row r="17" spans="1:8" ht="12.75">
      <c r="A17" s="89" t="s">
        <v>48</v>
      </c>
      <c r="B17" s="218" t="s">
        <v>19</v>
      </c>
      <c r="C17" s="89">
        <v>1100</v>
      </c>
      <c r="D17" s="89" t="s">
        <v>20</v>
      </c>
      <c r="E17" s="220" t="s">
        <v>50</v>
      </c>
      <c r="F17" s="221">
        <v>438</v>
      </c>
      <c r="G17" s="98">
        <v>10506</v>
      </c>
      <c r="H17" s="339" t="s">
        <v>55</v>
      </c>
    </row>
    <row r="18" spans="1:8" ht="12.75" customHeight="1">
      <c r="A18" s="89"/>
      <c r="B18" s="218" t="s">
        <v>19</v>
      </c>
      <c r="C18" s="89">
        <v>1100</v>
      </c>
      <c r="D18" s="89" t="s">
        <v>20</v>
      </c>
      <c r="E18" s="220" t="s">
        <v>51</v>
      </c>
      <c r="F18" s="221">
        <v>264</v>
      </c>
      <c r="G18" s="98"/>
      <c r="H18" s="339"/>
    </row>
    <row r="19" spans="1:8" s="69" customFormat="1" ht="12.75" customHeight="1">
      <c r="A19" s="89"/>
      <c r="B19" s="218" t="s">
        <v>19</v>
      </c>
      <c r="C19" s="89">
        <v>1100</v>
      </c>
      <c r="D19" s="89" t="s">
        <v>20</v>
      </c>
      <c r="E19" s="220" t="s">
        <v>52</v>
      </c>
      <c r="F19" s="221">
        <v>1260</v>
      </c>
      <c r="G19" s="98"/>
      <c r="H19" s="340"/>
    </row>
    <row r="20" spans="1:8" ht="12.75">
      <c r="A20" s="89"/>
      <c r="B20" s="218" t="s">
        <v>19</v>
      </c>
      <c r="C20" s="89">
        <v>1100</v>
      </c>
      <c r="D20" s="89" t="s">
        <v>20</v>
      </c>
      <c r="E20" s="220" t="s">
        <v>53</v>
      </c>
      <c r="F20" s="221">
        <v>144</v>
      </c>
      <c r="G20" s="98"/>
      <c r="H20" s="339"/>
    </row>
    <row r="21" spans="1:8" s="69" customFormat="1" ht="12.75">
      <c r="A21" s="89"/>
      <c r="B21" s="218" t="s">
        <v>19</v>
      </c>
      <c r="C21" s="89">
        <v>1100</v>
      </c>
      <c r="D21" s="89" t="s">
        <v>20</v>
      </c>
      <c r="E21" s="220" t="s">
        <v>54</v>
      </c>
      <c r="F21" s="221">
        <v>404</v>
      </c>
      <c r="G21" s="98"/>
      <c r="H21" s="340"/>
    </row>
    <row r="22" spans="1:8" s="69" customFormat="1" ht="12.75">
      <c r="A22" s="222"/>
      <c r="B22" s="223" t="s">
        <v>19</v>
      </c>
      <c r="C22" s="89">
        <v>1100</v>
      </c>
      <c r="D22" s="224" t="s">
        <v>20</v>
      </c>
      <c r="E22" s="220" t="s">
        <v>59</v>
      </c>
      <c r="F22" s="94">
        <v>389</v>
      </c>
      <c r="G22" s="98"/>
      <c r="H22" s="340"/>
    </row>
    <row r="23" spans="1:8" s="69" customFormat="1" ht="12.75">
      <c r="A23" s="90"/>
      <c r="B23" s="225" t="s">
        <v>19</v>
      </c>
      <c r="C23" s="90">
        <v>1100</v>
      </c>
      <c r="D23" s="90" t="s">
        <v>20</v>
      </c>
      <c r="E23" s="109" t="s">
        <v>60</v>
      </c>
      <c r="F23" s="95">
        <v>345</v>
      </c>
      <c r="G23" s="99"/>
      <c r="H23" s="340"/>
    </row>
    <row r="24" spans="1:8" ht="12.75">
      <c r="A24" s="134"/>
      <c r="B24" s="226" t="s">
        <v>19</v>
      </c>
      <c r="C24" s="134">
        <v>1100</v>
      </c>
      <c r="D24" s="134" t="s">
        <v>20</v>
      </c>
      <c r="E24" s="227" t="s">
        <v>61</v>
      </c>
      <c r="F24" s="228">
        <v>244</v>
      </c>
      <c r="G24" s="98"/>
      <c r="H24" s="339"/>
    </row>
    <row r="25" spans="1:8" ht="12.75">
      <c r="A25" s="89"/>
      <c r="B25" s="229" t="s">
        <v>19</v>
      </c>
      <c r="C25" s="89">
        <v>1100</v>
      </c>
      <c r="D25" s="89" t="s">
        <v>20</v>
      </c>
      <c r="E25" s="227" t="s">
        <v>62</v>
      </c>
      <c r="F25" s="228">
        <v>59</v>
      </c>
      <c r="G25" s="98"/>
      <c r="H25" s="339"/>
    </row>
    <row r="26" spans="1:8" ht="12.75">
      <c r="A26" s="89"/>
      <c r="B26" s="229" t="s">
        <v>19</v>
      </c>
      <c r="C26" s="89">
        <v>1100</v>
      </c>
      <c r="D26" s="89" t="s">
        <v>20</v>
      </c>
      <c r="E26" s="227" t="s">
        <v>63</v>
      </c>
      <c r="F26" s="228">
        <v>465</v>
      </c>
      <c r="G26" s="98"/>
      <c r="H26" s="339"/>
    </row>
    <row r="27" spans="1:8" ht="12.75">
      <c r="A27" s="89" t="s">
        <v>69</v>
      </c>
      <c r="B27" s="229" t="s">
        <v>19</v>
      </c>
      <c r="C27" s="89">
        <v>1100</v>
      </c>
      <c r="D27" s="89" t="s">
        <v>20</v>
      </c>
      <c r="E27" s="227" t="s">
        <v>64</v>
      </c>
      <c r="F27" s="228">
        <v>96</v>
      </c>
      <c r="G27" s="98">
        <v>4308</v>
      </c>
      <c r="H27" s="339" t="s">
        <v>55</v>
      </c>
    </row>
    <row r="28" spans="1:8" ht="13.5" customHeight="1">
      <c r="A28" s="89"/>
      <c r="B28" s="229" t="s">
        <v>19</v>
      </c>
      <c r="C28" s="89">
        <v>1100</v>
      </c>
      <c r="D28" s="89" t="s">
        <v>20</v>
      </c>
      <c r="E28" s="227" t="s">
        <v>65</v>
      </c>
      <c r="F28" s="228">
        <v>60</v>
      </c>
      <c r="G28" s="98"/>
      <c r="H28" s="339"/>
    </row>
    <row r="29" spans="1:8" ht="12.75">
      <c r="A29" s="89"/>
      <c r="B29" s="229" t="s">
        <v>19</v>
      </c>
      <c r="C29" s="89">
        <v>1100</v>
      </c>
      <c r="D29" s="89" t="s">
        <v>20</v>
      </c>
      <c r="E29" s="227" t="s">
        <v>66</v>
      </c>
      <c r="F29" s="228">
        <v>11</v>
      </c>
      <c r="G29" s="98"/>
      <c r="H29" s="339"/>
    </row>
    <row r="30" spans="1:8" ht="12.75">
      <c r="A30" s="89"/>
      <c r="B30" s="229" t="s">
        <v>19</v>
      </c>
      <c r="C30" s="89">
        <v>1100</v>
      </c>
      <c r="D30" s="89" t="s">
        <v>20</v>
      </c>
      <c r="E30" s="227" t="s">
        <v>67</v>
      </c>
      <c r="F30" s="228">
        <v>37</v>
      </c>
      <c r="G30" s="98"/>
      <c r="H30" s="339"/>
    </row>
    <row r="31" spans="1:8" ht="12.75">
      <c r="A31" s="90"/>
      <c r="B31" s="230" t="s">
        <v>19</v>
      </c>
      <c r="C31" s="90">
        <v>1100</v>
      </c>
      <c r="D31" s="90" t="s">
        <v>20</v>
      </c>
      <c r="E31" s="231" t="s">
        <v>68</v>
      </c>
      <c r="F31" s="232">
        <v>464</v>
      </c>
      <c r="G31" s="99"/>
      <c r="H31" s="339"/>
    </row>
    <row r="32" spans="1:8" ht="12.75">
      <c r="A32" s="215" t="s">
        <v>70</v>
      </c>
      <c r="B32" s="233" t="s">
        <v>19</v>
      </c>
      <c r="C32" s="215">
        <v>1100</v>
      </c>
      <c r="D32" s="215" t="s">
        <v>20</v>
      </c>
      <c r="E32" s="234" t="s">
        <v>71</v>
      </c>
      <c r="F32" s="235">
        <v>266</v>
      </c>
      <c r="G32" s="97">
        <v>798</v>
      </c>
      <c r="H32" s="339" t="s">
        <v>55</v>
      </c>
    </row>
    <row r="33" spans="1:8" ht="12.75">
      <c r="A33" s="90" t="s">
        <v>76</v>
      </c>
      <c r="B33" s="236" t="s">
        <v>19</v>
      </c>
      <c r="C33" s="237">
        <v>1100</v>
      </c>
      <c r="D33" s="90" t="s">
        <v>20</v>
      </c>
      <c r="E33" s="109" t="s">
        <v>73</v>
      </c>
      <c r="F33" s="95">
        <v>116</v>
      </c>
      <c r="G33" s="108">
        <v>348</v>
      </c>
      <c r="H33" s="339" t="s">
        <v>55</v>
      </c>
    </row>
    <row r="34" spans="1:8" ht="12.75">
      <c r="A34" s="90" t="s">
        <v>72</v>
      </c>
      <c r="B34" s="236" t="s">
        <v>19</v>
      </c>
      <c r="C34" s="237">
        <v>1100</v>
      </c>
      <c r="D34" s="90" t="s">
        <v>20</v>
      </c>
      <c r="E34" s="109" t="s">
        <v>75</v>
      </c>
      <c r="F34" s="95">
        <v>215</v>
      </c>
      <c r="G34" s="108">
        <v>645</v>
      </c>
      <c r="H34" s="339" t="s">
        <v>55</v>
      </c>
    </row>
    <row r="36" spans="1:7" ht="24">
      <c r="A36" s="203" t="s">
        <v>1</v>
      </c>
      <c r="B36" s="203" t="s">
        <v>5</v>
      </c>
      <c r="C36" s="203" t="s">
        <v>4</v>
      </c>
      <c r="D36" s="203" t="s">
        <v>3</v>
      </c>
      <c r="E36" s="204" t="s">
        <v>0</v>
      </c>
      <c r="F36" s="205" t="s">
        <v>7</v>
      </c>
      <c r="G36" s="206" t="s">
        <v>10</v>
      </c>
    </row>
    <row r="37" spans="1:8" ht="12.75">
      <c r="A37" s="215" t="s">
        <v>74</v>
      </c>
      <c r="B37" s="236" t="s">
        <v>19</v>
      </c>
      <c r="C37" s="237">
        <v>1101</v>
      </c>
      <c r="D37" s="90" t="s">
        <v>46</v>
      </c>
      <c r="E37" s="109" t="s">
        <v>77</v>
      </c>
      <c r="F37" s="95">
        <v>212</v>
      </c>
      <c r="G37" s="108">
        <v>530</v>
      </c>
      <c r="H37" s="339" t="s">
        <v>78</v>
      </c>
    </row>
    <row r="38" spans="1:8" ht="12.75">
      <c r="A38" s="215" t="s">
        <v>80</v>
      </c>
      <c r="B38" s="236" t="s">
        <v>19</v>
      </c>
      <c r="C38" s="237">
        <v>1101</v>
      </c>
      <c r="D38" s="90" t="s">
        <v>46</v>
      </c>
      <c r="E38" s="109" t="s">
        <v>79</v>
      </c>
      <c r="F38" s="95">
        <v>532</v>
      </c>
      <c r="G38" s="108">
        <v>1247.5</v>
      </c>
      <c r="H38" s="339" t="s">
        <v>78</v>
      </c>
    </row>
    <row r="39" spans="1:8" ht="12.75">
      <c r="A39" s="215" t="s">
        <v>91</v>
      </c>
      <c r="B39" s="215" t="s">
        <v>19</v>
      </c>
      <c r="C39" s="237">
        <v>1105</v>
      </c>
      <c r="D39" s="134" t="s">
        <v>43</v>
      </c>
      <c r="E39" s="238" t="s">
        <v>81</v>
      </c>
      <c r="F39" s="239">
        <v>36</v>
      </c>
      <c r="G39" s="98">
        <v>108</v>
      </c>
      <c r="H39" s="339" t="s">
        <v>96</v>
      </c>
    </row>
    <row r="40" spans="1:8" ht="12.75">
      <c r="A40" s="373" t="s">
        <v>92</v>
      </c>
      <c r="B40" s="134" t="s">
        <v>19</v>
      </c>
      <c r="C40" s="240">
        <v>1105</v>
      </c>
      <c r="D40" s="134" t="s">
        <v>43</v>
      </c>
      <c r="E40" s="241" t="s">
        <v>82</v>
      </c>
      <c r="F40" s="242">
        <v>86</v>
      </c>
      <c r="G40" s="110">
        <v>315</v>
      </c>
      <c r="H40" s="339" t="s">
        <v>96</v>
      </c>
    </row>
    <row r="41" spans="1:8" ht="12.75">
      <c r="A41" s="374"/>
      <c r="B41" s="90" t="s">
        <v>19</v>
      </c>
      <c r="C41" s="236">
        <v>1105</v>
      </c>
      <c r="D41" s="90" t="s">
        <v>43</v>
      </c>
      <c r="E41" s="243" t="s">
        <v>83</v>
      </c>
      <c r="F41" s="244">
        <v>19</v>
      </c>
      <c r="G41" s="245"/>
      <c r="H41" s="339"/>
    </row>
    <row r="42" spans="1:8" ht="12.75">
      <c r="A42" s="215" t="s">
        <v>93</v>
      </c>
      <c r="B42" s="134" t="s">
        <v>19</v>
      </c>
      <c r="C42" s="240">
        <v>1105</v>
      </c>
      <c r="D42" s="134" t="s">
        <v>43</v>
      </c>
      <c r="E42" s="241" t="s">
        <v>84</v>
      </c>
      <c r="F42" s="242">
        <v>94</v>
      </c>
      <c r="G42" s="110">
        <v>282</v>
      </c>
      <c r="H42" s="339" t="s">
        <v>85</v>
      </c>
    </row>
    <row r="43" spans="1:8" ht="12.75">
      <c r="A43" s="134"/>
      <c r="B43" s="134" t="s">
        <v>19</v>
      </c>
      <c r="C43" s="240">
        <v>1105</v>
      </c>
      <c r="D43" s="134" t="s">
        <v>43</v>
      </c>
      <c r="E43" s="241" t="s">
        <v>86</v>
      </c>
      <c r="F43" s="208">
        <v>6</v>
      </c>
      <c r="G43" s="219"/>
      <c r="H43" s="339"/>
    </row>
    <row r="44" spans="1:8" ht="12.75">
      <c r="A44" s="89" t="s">
        <v>94</v>
      </c>
      <c r="B44" s="89" t="s">
        <v>19</v>
      </c>
      <c r="C44" s="193">
        <v>1105</v>
      </c>
      <c r="D44" s="89" t="s">
        <v>43</v>
      </c>
      <c r="E44" s="246" t="s">
        <v>87</v>
      </c>
      <c r="F44" s="94">
        <v>103</v>
      </c>
      <c r="G44" s="98">
        <v>1191</v>
      </c>
      <c r="H44" s="339" t="s">
        <v>85</v>
      </c>
    </row>
    <row r="45" spans="1:8" ht="12.75">
      <c r="A45" s="89"/>
      <c r="B45" s="89" t="s">
        <v>19</v>
      </c>
      <c r="C45" s="193">
        <v>1105</v>
      </c>
      <c r="D45" s="89" t="s">
        <v>43</v>
      </c>
      <c r="E45" s="246" t="s">
        <v>88</v>
      </c>
      <c r="F45" s="94">
        <v>203</v>
      </c>
      <c r="G45" s="98"/>
      <c r="H45" s="339"/>
    </row>
    <row r="46" spans="1:8" ht="12.75">
      <c r="A46" s="90"/>
      <c r="B46" s="90" t="s">
        <v>19</v>
      </c>
      <c r="C46" s="236">
        <v>1105</v>
      </c>
      <c r="D46" s="90" t="s">
        <v>43</v>
      </c>
      <c r="E46" s="243" t="s">
        <v>89</v>
      </c>
      <c r="F46" s="95">
        <v>85</v>
      </c>
      <c r="G46" s="99"/>
      <c r="H46" s="339"/>
    </row>
    <row r="47" spans="1:8" ht="12.75">
      <c r="A47" s="215" t="s">
        <v>95</v>
      </c>
      <c r="B47" s="215" t="s">
        <v>19</v>
      </c>
      <c r="C47" s="247">
        <v>1105</v>
      </c>
      <c r="D47" s="215" t="s">
        <v>43</v>
      </c>
      <c r="E47" s="248" t="s">
        <v>90</v>
      </c>
      <c r="F47" s="249">
        <v>19</v>
      </c>
      <c r="G47" s="97">
        <v>57</v>
      </c>
      <c r="H47" s="339" t="s">
        <v>85</v>
      </c>
    </row>
    <row r="48" spans="1:8" ht="12.75">
      <c r="A48" s="134"/>
      <c r="B48" s="134" t="s">
        <v>19</v>
      </c>
      <c r="C48" s="240">
        <v>1088</v>
      </c>
      <c r="D48" s="134" t="s">
        <v>97</v>
      </c>
      <c r="E48" s="241" t="s">
        <v>98</v>
      </c>
      <c r="F48" s="208">
        <v>61</v>
      </c>
      <c r="G48" s="219"/>
      <c r="H48" s="339"/>
    </row>
    <row r="49" spans="1:8" ht="12.75">
      <c r="A49" s="89" t="s">
        <v>110</v>
      </c>
      <c r="B49" s="89" t="s">
        <v>19</v>
      </c>
      <c r="C49" s="193">
        <v>1088</v>
      </c>
      <c r="D49" s="89" t="s">
        <v>97</v>
      </c>
      <c r="E49" s="246" t="s">
        <v>99</v>
      </c>
      <c r="F49" s="94">
        <v>9</v>
      </c>
      <c r="G49" s="98">
        <v>219</v>
      </c>
      <c r="H49" s="339" t="s">
        <v>100</v>
      </c>
    </row>
    <row r="50" spans="1:8" ht="12.75">
      <c r="A50" s="90"/>
      <c r="B50" s="90" t="s">
        <v>19</v>
      </c>
      <c r="C50" s="236">
        <v>1088</v>
      </c>
      <c r="D50" s="90" t="s">
        <v>97</v>
      </c>
      <c r="E50" s="243" t="s">
        <v>101</v>
      </c>
      <c r="F50" s="95">
        <v>3</v>
      </c>
      <c r="G50" s="99"/>
      <c r="H50" s="339"/>
    </row>
    <row r="51" spans="1:8" ht="12.75">
      <c r="A51" s="215" t="s">
        <v>111</v>
      </c>
      <c r="B51" s="134" t="s">
        <v>19</v>
      </c>
      <c r="C51" s="134">
        <v>1088</v>
      </c>
      <c r="D51" s="134" t="s">
        <v>97</v>
      </c>
      <c r="E51" s="207" t="s">
        <v>102</v>
      </c>
      <c r="F51" s="208">
        <v>7</v>
      </c>
      <c r="G51" s="110">
        <v>21</v>
      </c>
      <c r="H51" s="339" t="s">
        <v>100</v>
      </c>
    </row>
    <row r="52" spans="1:8" ht="12.75">
      <c r="A52" s="134"/>
      <c r="B52" s="134" t="s">
        <v>19</v>
      </c>
      <c r="C52" s="240">
        <v>1099</v>
      </c>
      <c r="D52" s="134" t="s">
        <v>103</v>
      </c>
      <c r="E52" s="241" t="s">
        <v>104</v>
      </c>
      <c r="F52" s="242">
        <v>207</v>
      </c>
      <c r="G52" s="110"/>
      <c r="H52" s="339"/>
    </row>
    <row r="53" spans="1:8" ht="12.75">
      <c r="A53" s="89" t="s">
        <v>112</v>
      </c>
      <c r="B53" s="89" t="s">
        <v>19</v>
      </c>
      <c r="C53" s="193">
        <v>1099</v>
      </c>
      <c r="D53" s="89" t="s">
        <v>103</v>
      </c>
      <c r="E53" s="246" t="s">
        <v>105</v>
      </c>
      <c r="F53" s="250">
        <v>22</v>
      </c>
      <c r="G53" s="111">
        <v>753</v>
      </c>
      <c r="H53" s="339" t="s">
        <v>100</v>
      </c>
    </row>
    <row r="54" spans="1:8" ht="12.75">
      <c r="A54" s="90"/>
      <c r="B54" s="90" t="s">
        <v>19</v>
      </c>
      <c r="C54" s="193">
        <v>1099</v>
      </c>
      <c r="D54" s="89" t="s">
        <v>103</v>
      </c>
      <c r="E54" s="243" t="s">
        <v>106</v>
      </c>
      <c r="F54" s="244">
        <v>22</v>
      </c>
      <c r="G54" s="108"/>
      <c r="H54" s="339"/>
    </row>
    <row r="55" spans="1:8" ht="12.75">
      <c r="A55" s="134"/>
      <c r="B55" s="134" t="s">
        <v>19</v>
      </c>
      <c r="C55" s="134">
        <v>1099</v>
      </c>
      <c r="D55" s="134" t="s">
        <v>103</v>
      </c>
      <c r="E55" s="207" t="s">
        <v>107</v>
      </c>
      <c r="F55" s="208">
        <v>125</v>
      </c>
      <c r="G55" s="110"/>
      <c r="H55" s="339"/>
    </row>
    <row r="56" spans="1:8" ht="12.75">
      <c r="A56" s="89" t="s">
        <v>113</v>
      </c>
      <c r="B56" s="89" t="s">
        <v>19</v>
      </c>
      <c r="C56" s="89">
        <v>1099</v>
      </c>
      <c r="D56" s="89" t="s">
        <v>103</v>
      </c>
      <c r="E56" s="211" t="s">
        <v>108</v>
      </c>
      <c r="F56" s="94">
        <v>29</v>
      </c>
      <c r="G56" s="111">
        <v>495</v>
      </c>
      <c r="H56" s="339" t="s">
        <v>100</v>
      </c>
    </row>
    <row r="57" spans="1:8" ht="12.75">
      <c r="A57" s="90"/>
      <c r="B57" s="90" t="s">
        <v>19</v>
      </c>
      <c r="C57" s="90">
        <v>1099</v>
      </c>
      <c r="D57" s="90" t="s">
        <v>103</v>
      </c>
      <c r="E57" s="109" t="s">
        <v>109</v>
      </c>
      <c r="F57" s="95">
        <v>11</v>
      </c>
      <c r="G57" s="108"/>
      <c r="H57" s="339"/>
    </row>
    <row r="58" spans="1:8" ht="12.75">
      <c r="A58" s="134"/>
      <c r="B58" s="251" t="s">
        <v>19</v>
      </c>
      <c r="C58" s="222">
        <v>1099</v>
      </c>
      <c r="D58" s="134" t="s">
        <v>103</v>
      </c>
      <c r="E58" s="252" t="s">
        <v>114</v>
      </c>
      <c r="F58" s="253">
        <v>7</v>
      </c>
      <c r="G58" s="219"/>
      <c r="H58" s="339"/>
    </row>
    <row r="59" spans="1:8" ht="12.75">
      <c r="A59" s="89"/>
      <c r="B59" s="222" t="s">
        <v>19</v>
      </c>
      <c r="C59" s="222">
        <v>1099</v>
      </c>
      <c r="D59" s="89" t="s">
        <v>103</v>
      </c>
      <c r="E59" s="227" t="s">
        <v>115</v>
      </c>
      <c r="F59" s="254">
        <v>8</v>
      </c>
      <c r="G59" s="98"/>
      <c r="H59" s="339"/>
    </row>
    <row r="60" spans="1:8" ht="12.75">
      <c r="A60" s="89"/>
      <c r="B60" s="222" t="s">
        <v>19</v>
      </c>
      <c r="C60" s="222">
        <v>1099</v>
      </c>
      <c r="D60" s="89" t="s">
        <v>103</v>
      </c>
      <c r="E60" s="227" t="s">
        <v>116</v>
      </c>
      <c r="F60" s="254">
        <v>37</v>
      </c>
      <c r="G60" s="98"/>
      <c r="H60" s="339"/>
    </row>
    <row r="61" spans="1:8" ht="12.75">
      <c r="A61" s="89" t="s">
        <v>121</v>
      </c>
      <c r="B61" s="222" t="s">
        <v>19</v>
      </c>
      <c r="C61" s="222">
        <v>1099</v>
      </c>
      <c r="D61" s="89" t="s">
        <v>103</v>
      </c>
      <c r="E61" s="227" t="s">
        <v>117</v>
      </c>
      <c r="F61" s="254">
        <v>14</v>
      </c>
      <c r="G61" s="98">
        <v>570</v>
      </c>
      <c r="H61" s="339" t="s">
        <v>100</v>
      </c>
    </row>
    <row r="62" spans="1:8" ht="12.75">
      <c r="A62" s="89"/>
      <c r="B62" s="222" t="s">
        <v>19</v>
      </c>
      <c r="C62" s="222">
        <v>1099</v>
      </c>
      <c r="D62" s="89" t="s">
        <v>103</v>
      </c>
      <c r="E62" s="227" t="s">
        <v>118</v>
      </c>
      <c r="F62" s="254">
        <v>8</v>
      </c>
      <c r="G62" s="98"/>
      <c r="H62" s="339"/>
    </row>
    <row r="63" spans="1:8" ht="12.75">
      <c r="A63" s="89"/>
      <c r="B63" s="222" t="s">
        <v>19</v>
      </c>
      <c r="C63" s="222">
        <v>1099</v>
      </c>
      <c r="D63" s="89" t="s">
        <v>103</v>
      </c>
      <c r="E63" s="227" t="s">
        <v>119</v>
      </c>
      <c r="F63" s="254">
        <v>108</v>
      </c>
      <c r="G63" s="98"/>
      <c r="H63" s="339"/>
    </row>
    <row r="64" spans="1:8" ht="12.75">
      <c r="A64" s="90"/>
      <c r="B64" s="237" t="s">
        <v>19</v>
      </c>
      <c r="C64" s="237">
        <v>1099</v>
      </c>
      <c r="D64" s="90" t="s">
        <v>103</v>
      </c>
      <c r="E64" s="255" t="s">
        <v>120</v>
      </c>
      <c r="F64" s="256">
        <v>8</v>
      </c>
      <c r="G64" s="99"/>
      <c r="H64" s="339"/>
    </row>
    <row r="65" spans="1:8" ht="12.75">
      <c r="A65" s="215" t="s">
        <v>126</v>
      </c>
      <c r="B65" s="215" t="s">
        <v>19</v>
      </c>
      <c r="C65" s="215">
        <v>1099</v>
      </c>
      <c r="D65" s="215" t="s">
        <v>103</v>
      </c>
      <c r="E65" s="234" t="s">
        <v>122</v>
      </c>
      <c r="F65" s="217">
        <v>132</v>
      </c>
      <c r="G65" s="97">
        <v>396</v>
      </c>
      <c r="H65" s="339" t="s">
        <v>100</v>
      </c>
    </row>
    <row r="66" spans="1:8" ht="12.75">
      <c r="A66" s="215" t="s">
        <v>127</v>
      </c>
      <c r="B66" s="215" t="s">
        <v>19</v>
      </c>
      <c r="C66" s="215">
        <v>761</v>
      </c>
      <c r="D66" s="215" t="s">
        <v>123</v>
      </c>
      <c r="E66" s="234" t="s">
        <v>124</v>
      </c>
      <c r="F66" s="217">
        <v>58</v>
      </c>
      <c r="G66" s="97">
        <v>174</v>
      </c>
      <c r="H66" s="339" t="s">
        <v>100</v>
      </c>
    </row>
    <row r="67" spans="1:8" ht="12.75">
      <c r="A67" s="215" t="s">
        <v>128</v>
      </c>
      <c r="B67" s="215" t="s">
        <v>19</v>
      </c>
      <c r="C67" s="215">
        <v>761</v>
      </c>
      <c r="D67" s="215" t="s">
        <v>123</v>
      </c>
      <c r="E67" s="234" t="s">
        <v>125</v>
      </c>
      <c r="F67" s="217">
        <v>136</v>
      </c>
      <c r="G67" s="97">
        <v>408</v>
      </c>
      <c r="H67" s="339" t="s">
        <v>100</v>
      </c>
    </row>
    <row r="68" spans="1:8" ht="12.75">
      <c r="A68" s="215" t="s">
        <v>137</v>
      </c>
      <c r="B68" s="215" t="s">
        <v>19</v>
      </c>
      <c r="C68" s="215">
        <v>1100</v>
      </c>
      <c r="D68" s="215" t="s">
        <v>20</v>
      </c>
      <c r="E68" s="234" t="s">
        <v>129</v>
      </c>
      <c r="F68" s="217">
        <v>27</v>
      </c>
      <c r="G68" s="97">
        <v>135</v>
      </c>
      <c r="H68" s="339" t="s">
        <v>130</v>
      </c>
    </row>
    <row r="69" spans="1:8" ht="12.75">
      <c r="A69" s="215" t="s">
        <v>138</v>
      </c>
      <c r="B69" s="134" t="s">
        <v>19</v>
      </c>
      <c r="C69" s="134">
        <v>1105</v>
      </c>
      <c r="D69" s="134" t="s">
        <v>43</v>
      </c>
      <c r="E69" s="257" t="s">
        <v>131</v>
      </c>
      <c r="F69" s="208">
        <v>669</v>
      </c>
      <c r="G69" s="110">
        <v>2007</v>
      </c>
      <c r="H69" s="339" t="s">
        <v>132</v>
      </c>
    </row>
    <row r="70" spans="1:8" ht="12.75">
      <c r="A70" s="375" t="s">
        <v>139</v>
      </c>
      <c r="B70" s="258" t="s">
        <v>19</v>
      </c>
      <c r="C70" s="259">
        <v>1100</v>
      </c>
      <c r="D70" s="258" t="s">
        <v>20</v>
      </c>
      <c r="E70" s="260" t="s">
        <v>141</v>
      </c>
      <c r="F70" s="261">
        <v>43</v>
      </c>
      <c r="G70" s="377">
        <v>1918.62</v>
      </c>
      <c r="H70" s="339" t="s">
        <v>133</v>
      </c>
    </row>
    <row r="71" spans="1:8" ht="12.75">
      <c r="A71" s="376"/>
      <c r="B71" s="262" t="s">
        <v>19</v>
      </c>
      <c r="C71" s="263">
        <v>1100</v>
      </c>
      <c r="D71" s="262" t="s">
        <v>20</v>
      </c>
      <c r="E71" s="264" t="s">
        <v>142</v>
      </c>
      <c r="F71" s="265">
        <v>299</v>
      </c>
      <c r="G71" s="378"/>
      <c r="H71" s="339"/>
    </row>
    <row r="72" spans="1:8" ht="12.75">
      <c r="A72" s="215" t="s">
        <v>140</v>
      </c>
      <c r="B72" s="215" t="s">
        <v>19</v>
      </c>
      <c r="C72" s="215">
        <v>1091</v>
      </c>
      <c r="D72" s="215" t="s">
        <v>134</v>
      </c>
      <c r="E72" s="234" t="s">
        <v>135</v>
      </c>
      <c r="F72" s="217">
        <v>3122</v>
      </c>
      <c r="G72" s="97">
        <v>2809.8</v>
      </c>
      <c r="H72" s="339" t="s">
        <v>136</v>
      </c>
    </row>
    <row r="73" spans="1:7" ht="24">
      <c r="A73" s="203" t="s">
        <v>1</v>
      </c>
      <c r="B73" s="203" t="s">
        <v>5</v>
      </c>
      <c r="C73" s="203" t="s">
        <v>4</v>
      </c>
      <c r="D73" s="203" t="s">
        <v>3</v>
      </c>
      <c r="E73" s="204" t="s">
        <v>0</v>
      </c>
      <c r="F73" s="205" t="s">
        <v>7</v>
      </c>
      <c r="G73" s="206" t="s">
        <v>10</v>
      </c>
    </row>
    <row r="74" spans="1:8" ht="12.75">
      <c r="A74" s="134"/>
      <c r="B74" s="134" t="s">
        <v>19</v>
      </c>
      <c r="C74" s="134">
        <v>1101</v>
      </c>
      <c r="D74" s="134" t="s">
        <v>46</v>
      </c>
      <c r="E74" s="207" t="s">
        <v>143</v>
      </c>
      <c r="F74" s="208">
        <v>279</v>
      </c>
      <c r="G74" s="219">
        <v>4374.72</v>
      </c>
      <c r="H74" s="341" t="s">
        <v>144</v>
      </c>
    </row>
    <row r="75" spans="1:8" ht="12.75">
      <c r="A75" s="89" t="s">
        <v>163</v>
      </c>
      <c r="B75" s="89" t="s">
        <v>19</v>
      </c>
      <c r="C75" s="89">
        <v>1101</v>
      </c>
      <c r="D75" s="89" t="s">
        <v>46</v>
      </c>
      <c r="E75" s="211" t="s">
        <v>145</v>
      </c>
      <c r="F75" s="94">
        <v>1933</v>
      </c>
      <c r="G75" s="98">
        <v>30309.44</v>
      </c>
      <c r="H75" s="341" t="s">
        <v>146</v>
      </c>
    </row>
    <row r="76" spans="1:8" ht="12.75">
      <c r="A76" s="89"/>
      <c r="B76" s="89" t="s">
        <v>19</v>
      </c>
      <c r="C76" s="89">
        <v>1100</v>
      </c>
      <c r="D76" s="89" t="s">
        <v>20</v>
      </c>
      <c r="E76" s="211" t="s">
        <v>147</v>
      </c>
      <c r="F76" s="94">
        <v>236</v>
      </c>
      <c r="G76" s="98">
        <v>3700.48</v>
      </c>
      <c r="H76" s="341"/>
    </row>
    <row r="77" spans="1:8" ht="12.75">
      <c r="A77" s="90"/>
      <c r="B77" s="90" t="s">
        <v>19</v>
      </c>
      <c r="C77" s="90">
        <v>1100</v>
      </c>
      <c r="D77" s="90" t="s">
        <v>20</v>
      </c>
      <c r="E77" s="109" t="s">
        <v>148</v>
      </c>
      <c r="F77" s="95">
        <v>107</v>
      </c>
      <c r="G77" s="99">
        <v>1677.76</v>
      </c>
      <c r="H77" s="341"/>
    </row>
    <row r="78" spans="1:8" ht="12.75">
      <c r="A78" s="134"/>
      <c r="B78" s="240" t="s">
        <v>19</v>
      </c>
      <c r="C78" s="134">
        <v>1100</v>
      </c>
      <c r="D78" s="240" t="s">
        <v>20</v>
      </c>
      <c r="E78" s="207" t="s">
        <v>149</v>
      </c>
      <c r="F78" s="266">
        <v>701</v>
      </c>
      <c r="G78" s="110">
        <v>24696.23</v>
      </c>
      <c r="H78" s="341"/>
    </row>
    <row r="79" spans="1:8" ht="12.75">
      <c r="A79" s="89" t="s">
        <v>164</v>
      </c>
      <c r="B79" s="193" t="s">
        <v>19</v>
      </c>
      <c r="C79" s="89">
        <v>1100</v>
      </c>
      <c r="D79" s="193" t="s">
        <v>20</v>
      </c>
      <c r="E79" s="211" t="s">
        <v>150</v>
      </c>
      <c r="F79" s="267">
        <v>493</v>
      </c>
      <c r="G79" s="111">
        <v>17368.39</v>
      </c>
      <c r="H79" s="341" t="s">
        <v>151</v>
      </c>
    </row>
    <row r="80" spans="1:8" ht="12.75">
      <c r="A80" s="90"/>
      <c r="B80" s="236" t="s">
        <v>19</v>
      </c>
      <c r="C80" s="90">
        <v>1100</v>
      </c>
      <c r="D80" s="236" t="s">
        <v>20</v>
      </c>
      <c r="E80" s="109" t="s">
        <v>152</v>
      </c>
      <c r="F80" s="268">
        <v>906</v>
      </c>
      <c r="G80" s="108">
        <v>31918.38</v>
      </c>
      <c r="H80" s="341"/>
    </row>
    <row r="81" spans="1:8" ht="12.75">
      <c r="A81" s="134"/>
      <c r="B81" s="134" t="s">
        <v>19</v>
      </c>
      <c r="C81" s="134">
        <v>1100</v>
      </c>
      <c r="D81" s="134" t="s">
        <v>20</v>
      </c>
      <c r="E81" s="207" t="s">
        <v>153</v>
      </c>
      <c r="F81" s="208">
        <v>503</v>
      </c>
      <c r="G81" s="110">
        <v>17720</v>
      </c>
      <c r="H81" s="341"/>
    </row>
    <row r="82" spans="1:8" ht="12.75">
      <c r="A82" s="89" t="s">
        <v>165</v>
      </c>
      <c r="B82" s="89" t="s">
        <v>19</v>
      </c>
      <c r="C82" s="89">
        <v>1100</v>
      </c>
      <c r="D82" s="89" t="s">
        <v>20</v>
      </c>
      <c r="E82" s="211" t="s">
        <v>154</v>
      </c>
      <c r="F82" s="94">
        <v>3</v>
      </c>
      <c r="G82" s="111">
        <v>105.69</v>
      </c>
      <c r="H82" s="341" t="s">
        <v>155</v>
      </c>
    </row>
    <row r="83" spans="1:8" ht="12.75">
      <c r="A83" s="89"/>
      <c r="B83" s="89" t="s">
        <v>19</v>
      </c>
      <c r="C83" s="89">
        <v>1100</v>
      </c>
      <c r="D83" s="89" t="s">
        <v>20</v>
      </c>
      <c r="E83" s="211" t="s">
        <v>156</v>
      </c>
      <c r="F83" s="94">
        <v>109</v>
      </c>
      <c r="G83" s="111">
        <v>3840.07</v>
      </c>
      <c r="H83" s="341"/>
    </row>
    <row r="84" spans="1:8" ht="12.75">
      <c r="A84" s="90"/>
      <c r="B84" s="90" t="s">
        <v>19</v>
      </c>
      <c r="C84" s="90">
        <v>1100</v>
      </c>
      <c r="D84" s="90" t="s">
        <v>20</v>
      </c>
      <c r="E84" s="109" t="s">
        <v>157</v>
      </c>
      <c r="F84" s="95">
        <v>146</v>
      </c>
      <c r="G84" s="108">
        <v>5143.58</v>
      </c>
      <c r="H84" s="341"/>
    </row>
    <row r="85" spans="1:8" ht="12.75">
      <c r="A85" s="134"/>
      <c r="B85" s="134" t="s">
        <v>19</v>
      </c>
      <c r="C85" s="134">
        <v>1100</v>
      </c>
      <c r="D85" s="134" t="s">
        <v>20</v>
      </c>
      <c r="E85" s="207" t="s">
        <v>158</v>
      </c>
      <c r="F85" s="208">
        <v>21</v>
      </c>
      <c r="G85" s="110">
        <v>327.07</v>
      </c>
      <c r="H85" s="341"/>
    </row>
    <row r="86" spans="1:8" ht="12.75">
      <c r="A86" s="89"/>
      <c r="B86" s="89" t="s">
        <v>19</v>
      </c>
      <c r="C86" s="89">
        <v>1100</v>
      </c>
      <c r="D86" s="89" t="s">
        <v>20</v>
      </c>
      <c r="E86" s="211" t="s">
        <v>159</v>
      </c>
      <c r="F86" s="94">
        <v>253</v>
      </c>
      <c r="G86" s="111">
        <v>3964.5</v>
      </c>
      <c r="H86" s="341"/>
    </row>
    <row r="87" spans="1:8" ht="12.75">
      <c r="A87" s="89" t="s">
        <v>166</v>
      </c>
      <c r="B87" s="89" t="s">
        <v>19</v>
      </c>
      <c r="C87" s="89">
        <v>1100</v>
      </c>
      <c r="D87" s="89" t="s">
        <v>20</v>
      </c>
      <c r="E87" s="211" t="s">
        <v>160</v>
      </c>
      <c r="F87" s="94">
        <v>134</v>
      </c>
      <c r="G87" s="111">
        <v>2099.78</v>
      </c>
      <c r="H87" s="341" t="s">
        <v>155</v>
      </c>
    </row>
    <row r="88" spans="1:8" ht="12.75">
      <c r="A88" s="89"/>
      <c r="B88" s="89" t="s">
        <v>19</v>
      </c>
      <c r="C88" s="89">
        <v>1100</v>
      </c>
      <c r="D88" s="89" t="s">
        <v>20</v>
      </c>
      <c r="E88" s="211" t="s">
        <v>161</v>
      </c>
      <c r="F88" s="94">
        <v>8</v>
      </c>
      <c r="G88" s="111">
        <v>125.36</v>
      </c>
      <c r="H88" s="341"/>
    </row>
    <row r="89" spans="1:8" ht="12.75">
      <c r="A89" s="90"/>
      <c r="B89" s="90" t="s">
        <v>19</v>
      </c>
      <c r="C89" s="90">
        <v>1100</v>
      </c>
      <c r="D89" s="90" t="s">
        <v>20</v>
      </c>
      <c r="E89" s="109" t="s">
        <v>162</v>
      </c>
      <c r="F89" s="95">
        <v>355</v>
      </c>
      <c r="G89" s="108">
        <v>5560</v>
      </c>
      <c r="H89" s="341"/>
    </row>
    <row r="90" spans="1:8" ht="12.75">
      <c r="A90" s="215" t="s">
        <v>172</v>
      </c>
      <c r="B90" s="215" t="s">
        <v>19</v>
      </c>
      <c r="C90" s="215">
        <v>1100</v>
      </c>
      <c r="D90" s="215" t="s">
        <v>20</v>
      </c>
      <c r="E90" s="216" t="s">
        <v>167</v>
      </c>
      <c r="F90" s="217">
        <v>258</v>
      </c>
      <c r="G90" s="97">
        <v>1290</v>
      </c>
      <c r="H90" s="341" t="s">
        <v>171</v>
      </c>
    </row>
    <row r="91" spans="1:8" ht="12.75">
      <c r="A91" s="215" t="s">
        <v>173</v>
      </c>
      <c r="B91" s="215" t="s">
        <v>19</v>
      </c>
      <c r="C91" s="215">
        <v>1100</v>
      </c>
      <c r="D91" s="215" t="s">
        <v>20</v>
      </c>
      <c r="E91" s="216" t="s">
        <v>168</v>
      </c>
      <c r="F91" s="217">
        <v>25</v>
      </c>
      <c r="G91" s="97">
        <v>125</v>
      </c>
      <c r="H91" s="341" t="s">
        <v>171</v>
      </c>
    </row>
    <row r="92" spans="1:8" ht="12.75">
      <c r="A92" s="215" t="s">
        <v>174</v>
      </c>
      <c r="B92" s="215" t="s">
        <v>19</v>
      </c>
      <c r="C92" s="215">
        <v>1100</v>
      </c>
      <c r="D92" s="215" t="s">
        <v>20</v>
      </c>
      <c r="E92" s="216" t="s">
        <v>169</v>
      </c>
      <c r="F92" s="217">
        <v>23</v>
      </c>
      <c r="G92" s="97">
        <v>115</v>
      </c>
      <c r="H92" s="341" t="s">
        <v>171</v>
      </c>
    </row>
    <row r="93" spans="1:8" ht="12.75">
      <c r="A93" s="215" t="s">
        <v>175</v>
      </c>
      <c r="B93" s="215" t="s">
        <v>19</v>
      </c>
      <c r="C93" s="215">
        <v>1100</v>
      </c>
      <c r="D93" s="215" t="s">
        <v>20</v>
      </c>
      <c r="E93" s="216" t="s">
        <v>170</v>
      </c>
      <c r="F93" s="217">
        <v>104</v>
      </c>
      <c r="G93" s="97">
        <v>520</v>
      </c>
      <c r="H93" s="341" t="s">
        <v>171</v>
      </c>
    </row>
    <row r="94" spans="1:8" ht="12.75">
      <c r="A94" s="356" t="s">
        <v>180</v>
      </c>
      <c r="B94" s="224" t="s">
        <v>19</v>
      </c>
      <c r="C94" s="89">
        <v>1102</v>
      </c>
      <c r="D94" s="134" t="s">
        <v>176</v>
      </c>
      <c r="E94" s="207" t="s">
        <v>177</v>
      </c>
      <c r="F94" s="269">
        <v>84</v>
      </c>
      <c r="G94" s="110">
        <v>1661</v>
      </c>
      <c r="H94" s="341" t="s">
        <v>178</v>
      </c>
    </row>
    <row r="95" spans="1:8" ht="12.75">
      <c r="A95" s="357"/>
      <c r="B95" s="270" t="s">
        <v>19</v>
      </c>
      <c r="C95" s="90">
        <v>1102</v>
      </c>
      <c r="D95" s="90" t="s">
        <v>176</v>
      </c>
      <c r="E95" s="109" t="s">
        <v>179</v>
      </c>
      <c r="F95" s="271">
        <v>74</v>
      </c>
      <c r="G95" s="108">
        <v>220.5</v>
      </c>
      <c r="H95" s="341"/>
    </row>
    <row r="96" spans="1:8" ht="12.75">
      <c r="A96" s="215" t="s">
        <v>189</v>
      </c>
      <c r="B96" s="215" t="s">
        <v>19</v>
      </c>
      <c r="C96" s="134">
        <v>1103</v>
      </c>
      <c r="D96" s="134" t="s">
        <v>181</v>
      </c>
      <c r="E96" s="207" t="s">
        <v>182</v>
      </c>
      <c r="F96" s="208">
        <v>3000</v>
      </c>
      <c r="G96" s="110">
        <v>30000</v>
      </c>
      <c r="H96" s="341" t="s">
        <v>183</v>
      </c>
    </row>
    <row r="97" spans="1:8" ht="12.75">
      <c r="A97" s="134"/>
      <c r="B97" s="134" t="s">
        <v>19</v>
      </c>
      <c r="C97" s="134">
        <v>1100</v>
      </c>
      <c r="D97" s="134" t="s">
        <v>20</v>
      </c>
      <c r="E97" s="241" t="s">
        <v>184</v>
      </c>
      <c r="F97" s="208">
        <v>2505</v>
      </c>
      <c r="G97" s="110"/>
      <c r="H97" s="342"/>
    </row>
    <row r="98" spans="1:8" ht="12.75">
      <c r="A98" s="89" t="s">
        <v>190</v>
      </c>
      <c r="B98" s="89" t="s">
        <v>19</v>
      </c>
      <c r="C98" s="89">
        <v>1100</v>
      </c>
      <c r="D98" s="89" t="s">
        <v>20</v>
      </c>
      <c r="E98" s="246" t="s">
        <v>185</v>
      </c>
      <c r="F98" s="94">
        <v>1044</v>
      </c>
      <c r="G98" s="111">
        <v>207150</v>
      </c>
      <c r="H98" s="342" t="s">
        <v>186</v>
      </c>
    </row>
    <row r="99" spans="1:8" ht="12.75">
      <c r="A99" s="89"/>
      <c r="B99" s="89" t="s">
        <v>19</v>
      </c>
      <c r="C99" s="89">
        <v>1100</v>
      </c>
      <c r="D99" s="89" t="s">
        <v>20</v>
      </c>
      <c r="E99" s="246" t="s">
        <v>187</v>
      </c>
      <c r="F99" s="94">
        <v>832</v>
      </c>
      <c r="G99" s="111"/>
      <c r="H99" s="342"/>
    </row>
    <row r="100" spans="1:8" ht="12.75">
      <c r="A100" s="90"/>
      <c r="B100" s="90" t="s">
        <v>19</v>
      </c>
      <c r="C100" s="90">
        <v>1100</v>
      </c>
      <c r="D100" s="90" t="s">
        <v>20</v>
      </c>
      <c r="E100" s="243" t="s">
        <v>188</v>
      </c>
      <c r="F100" s="95">
        <v>902</v>
      </c>
      <c r="G100" s="108"/>
      <c r="H100" s="342"/>
    </row>
    <row r="101" spans="1:8" ht="12.75">
      <c r="A101" s="134"/>
      <c r="B101" s="134" t="s">
        <v>19</v>
      </c>
      <c r="C101" s="134">
        <v>1088</v>
      </c>
      <c r="D101" s="134" t="s">
        <v>97</v>
      </c>
      <c r="E101" s="207" t="s">
        <v>193</v>
      </c>
      <c r="F101" s="208">
        <v>174</v>
      </c>
      <c r="G101" s="366">
        <v>3724</v>
      </c>
      <c r="H101" s="342"/>
    </row>
    <row r="102" spans="1:8" ht="12.75">
      <c r="A102" s="89" t="s">
        <v>196</v>
      </c>
      <c r="B102" s="89" t="s">
        <v>19</v>
      </c>
      <c r="C102" s="89">
        <v>1088</v>
      </c>
      <c r="D102" s="89" t="s">
        <v>97</v>
      </c>
      <c r="E102" s="211" t="s">
        <v>194</v>
      </c>
      <c r="F102" s="94">
        <v>546</v>
      </c>
      <c r="G102" s="367"/>
      <c r="H102" s="342" t="s">
        <v>203</v>
      </c>
    </row>
    <row r="103" spans="1:8" ht="12.75">
      <c r="A103" s="90"/>
      <c r="B103" s="90" t="s">
        <v>19</v>
      </c>
      <c r="C103" s="90">
        <v>1088</v>
      </c>
      <c r="D103" s="90" t="s">
        <v>97</v>
      </c>
      <c r="E103" s="109" t="s">
        <v>195</v>
      </c>
      <c r="F103" s="95">
        <v>211</v>
      </c>
      <c r="G103" s="368"/>
      <c r="H103" s="342"/>
    </row>
    <row r="104" spans="1:8" ht="12.75">
      <c r="A104" s="215" t="s">
        <v>197</v>
      </c>
      <c r="B104" s="215" t="s">
        <v>19</v>
      </c>
      <c r="C104" s="215">
        <v>1102</v>
      </c>
      <c r="D104" s="215" t="s">
        <v>176</v>
      </c>
      <c r="E104" s="216" t="s">
        <v>198</v>
      </c>
      <c r="F104" s="217">
        <v>77</v>
      </c>
      <c r="G104" s="97">
        <v>231</v>
      </c>
      <c r="H104" s="342" t="s">
        <v>199</v>
      </c>
    </row>
    <row r="105" spans="1:8" ht="12.75">
      <c r="A105" s="356" t="s">
        <v>200</v>
      </c>
      <c r="B105" s="134" t="s">
        <v>19</v>
      </c>
      <c r="C105" s="134">
        <v>1105</v>
      </c>
      <c r="D105" s="134" t="s">
        <v>43</v>
      </c>
      <c r="E105" s="207" t="s">
        <v>201</v>
      </c>
      <c r="F105" s="208">
        <v>90</v>
      </c>
      <c r="G105" s="379">
        <v>900</v>
      </c>
      <c r="H105" s="342"/>
    </row>
    <row r="106" spans="1:8" s="120" customFormat="1" ht="12">
      <c r="A106" s="357"/>
      <c r="B106" s="90" t="s">
        <v>19</v>
      </c>
      <c r="C106" s="90">
        <v>1105</v>
      </c>
      <c r="D106" s="90" t="s">
        <v>43</v>
      </c>
      <c r="E106" s="211" t="s">
        <v>202</v>
      </c>
      <c r="F106" s="94">
        <v>90</v>
      </c>
      <c r="G106" s="380"/>
      <c r="H106" s="343" t="s">
        <v>204</v>
      </c>
    </row>
    <row r="107" spans="1:8" ht="12.75">
      <c r="A107" s="272"/>
      <c r="B107" s="273" t="s">
        <v>19</v>
      </c>
      <c r="C107" s="258">
        <v>1101</v>
      </c>
      <c r="D107" s="274" t="s">
        <v>46</v>
      </c>
      <c r="E107" s="274" t="s">
        <v>218</v>
      </c>
      <c r="F107" s="275">
        <v>24512</v>
      </c>
      <c r="G107" s="135">
        <v>89832.2</v>
      </c>
      <c r="H107" s="344"/>
    </row>
    <row r="108" spans="1:8" ht="12.75">
      <c r="A108" s="276" t="s">
        <v>213</v>
      </c>
      <c r="B108" s="277" t="s">
        <v>19</v>
      </c>
      <c r="C108" s="278">
        <v>1101</v>
      </c>
      <c r="D108" s="279" t="s">
        <v>46</v>
      </c>
      <c r="E108" s="279">
        <v>528</v>
      </c>
      <c r="F108" s="280">
        <v>739</v>
      </c>
      <c r="G108" s="281">
        <v>532.08</v>
      </c>
      <c r="H108" s="345" t="s">
        <v>219</v>
      </c>
    </row>
    <row r="109" spans="1:8" ht="12.75">
      <c r="A109" s="282"/>
      <c r="B109" s="283" t="s">
        <v>19</v>
      </c>
      <c r="C109" s="262">
        <v>1101</v>
      </c>
      <c r="D109" s="284" t="s">
        <v>46</v>
      </c>
      <c r="E109" s="284">
        <v>529</v>
      </c>
      <c r="F109" s="285">
        <v>361</v>
      </c>
      <c r="G109" s="138">
        <v>346.56</v>
      </c>
      <c r="H109" s="344"/>
    </row>
    <row r="110" spans="1:7" ht="24">
      <c r="A110" s="203" t="s">
        <v>1</v>
      </c>
      <c r="B110" s="203" t="s">
        <v>5</v>
      </c>
      <c r="C110" s="203" t="s">
        <v>4</v>
      </c>
      <c r="D110" s="203" t="s">
        <v>3</v>
      </c>
      <c r="E110" s="204" t="s">
        <v>0</v>
      </c>
      <c r="F110" s="205" t="s">
        <v>7</v>
      </c>
      <c r="G110" s="206" t="s">
        <v>10</v>
      </c>
    </row>
    <row r="111" spans="1:7" ht="12.75">
      <c r="A111" s="272"/>
      <c r="B111" s="226" t="s">
        <v>19</v>
      </c>
      <c r="C111" s="134">
        <v>1105</v>
      </c>
      <c r="D111" s="134" t="s">
        <v>43</v>
      </c>
      <c r="E111" s="207" t="s">
        <v>206</v>
      </c>
      <c r="F111" s="208">
        <v>743</v>
      </c>
      <c r="G111" s="110"/>
    </row>
    <row r="112" spans="1:7" ht="12.75">
      <c r="A112" s="276"/>
      <c r="B112" s="229" t="s">
        <v>19</v>
      </c>
      <c r="C112" s="89">
        <v>1105</v>
      </c>
      <c r="D112" s="89" t="s">
        <v>43</v>
      </c>
      <c r="E112" s="211" t="s">
        <v>207</v>
      </c>
      <c r="F112" s="94">
        <v>765</v>
      </c>
      <c r="G112" s="111"/>
    </row>
    <row r="113" spans="1:8" ht="12.75">
      <c r="A113" s="276" t="s">
        <v>220</v>
      </c>
      <c r="B113" s="229" t="s">
        <v>19</v>
      </c>
      <c r="C113" s="89">
        <v>1105</v>
      </c>
      <c r="D113" s="89" t="s">
        <v>43</v>
      </c>
      <c r="E113" s="211" t="s">
        <v>208</v>
      </c>
      <c r="F113" s="94">
        <v>686</v>
      </c>
      <c r="G113" s="111">
        <v>52760</v>
      </c>
      <c r="H113" s="341" t="s">
        <v>205</v>
      </c>
    </row>
    <row r="114" spans="1:8" ht="12.75">
      <c r="A114" s="276"/>
      <c r="B114" s="229" t="s">
        <v>19</v>
      </c>
      <c r="C114" s="89">
        <v>1105</v>
      </c>
      <c r="D114" s="89" t="s">
        <v>43</v>
      </c>
      <c r="E114" s="211" t="s">
        <v>209</v>
      </c>
      <c r="F114" s="94">
        <v>702</v>
      </c>
      <c r="G114" s="111"/>
      <c r="H114" s="341"/>
    </row>
    <row r="115" spans="1:8" ht="12.75">
      <c r="A115" s="282"/>
      <c r="B115" s="230" t="s">
        <v>19</v>
      </c>
      <c r="C115" s="90">
        <v>1105</v>
      </c>
      <c r="D115" s="90" t="s">
        <v>43</v>
      </c>
      <c r="E115" s="109" t="s">
        <v>210</v>
      </c>
      <c r="F115" s="95">
        <v>356</v>
      </c>
      <c r="G115" s="108"/>
      <c r="H115" s="341"/>
    </row>
    <row r="116" spans="1:8" ht="12.75">
      <c r="A116" s="286" t="s">
        <v>284</v>
      </c>
      <c r="B116" s="215" t="s">
        <v>19</v>
      </c>
      <c r="C116" s="215">
        <v>1090</v>
      </c>
      <c r="D116" s="215" t="s">
        <v>307</v>
      </c>
      <c r="E116" s="216" t="s">
        <v>308</v>
      </c>
      <c r="F116" s="217">
        <v>920</v>
      </c>
      <c r="G116" s="97">
        <v>160.08</v>
      </c>
      <c r="H116" s="341"/>
    </row>
    <row r="117" spans="1:8" ht="12.75">
      <c r="A117" s="313" t="s">
        <v>331</v>
      </c>
      <c r="B117" s="233" t="s">
        <v>19</v>
      </c>
      <c r="C117" s="215">
        <v>1100</v>
      </c>
      <c r="D117" s="215" t="s">
        <v>20</v>
      </c>
      <c r="E117" s="216" t="s">
        <v>332</v>
      </c>
      <c r="F117" s="217">
        <v>222</v>
      </c>
      <c r="G117" s="97">
        <v>5550</v>
      </c>
      <c r="H117" s="341" t="s">
        <v>333</v>
      </c>
    </row>
    <row r="118" spans="1:8" ht="12.75">
      <c r="A118" s="360" t="s">
        <v>334</v>
      </c>
      <c r="B118" s="134" t="s">
        <v>19</v>
      </c>
      <c r="C118" s="134">
        <v>1103</v>
      </c>
      <c r="D118" s="134" t="s">
        <v>181</v>
      </c>
      <c r="E118" s="207" t="s">
        <v>336</v>
      </c>
      <c r="F118" s="208">
        <v>319</v>
      </c>
      <c r="G118" s="110"/>
      <c r="H118" s="341"/>
    </row>
    <row r="119" spans="1:8" ht="12.75">
      <c r="A119" s="361"/>
      <c r="B119" s="89" t="s">
        <v>19</v>
      </c>
      <c r="C119" s="89">
        <v>1103</v>
      </c>
      <c r="D119" s="89" t="s">
        <v>181</v>
      </c>
      <c r="E119" s="211" t="s">
        <v>337</v>
      </c>
      <c r="F119" s="94">
        <v>24</v>
      </c>
      <c r="G119" s="111"/>
      <c r="H119" s="341"/>
    </row>
    <row r="120" spans="1:8" ht="12.75">
      <c r="A120" s="361"/>
      <c r="B120" s="89" t="s">
        <v>19</v>
      </c>
      <c r="C120" s="89">
        <v>1103</v>
      </c>
      <c r="D120" s="89" t="s">
        <v>181</v>
      </c>
      <c r="E120" s="211" t="s">
        <v>338</v>
      </c>
      <c r="F120" s="94">
        <v>4054</v>
      </c>
      <c r="G120" s="111"/>
      <c r="H120" s="341"/>
    </row>
    <row r="121" spans="1:8" ht="12.75">
      <c r="A121" s="361"/>
      <c r="B121" s="89" t="s">
        <v>19</v>
      </c>
      <c r="C121" s="89">
        <v>1103</v>
      </c>
      <c r="D121" s="89" t="s">
        <v>181</v>
      </c>
      <c r="E121" s="211" t="s">
        <v>339</v>
      </c>
      <c r="F121" s="94">
        <v>211</v>
      </c>
      <c r="G121" s="111">
        <v>3800</v>
      </c>
      <c r="H121" s="341" t="s">
        <v>335</v>
      </c>
    </row>
    <row r="122" spans="1:7" ht="12.75">
      <c r="A122" s="361"/>
      <c r="B122" s="89" t="s">
        <v>19</v>
      </c>
      <c r="C122" s="89">
        <v>1103</v>
      </c>
      <c r="D122" s="89" t="s">
        <v>181</v>
      </c>
      <c r="E122" s="211" t="s">
        <v>340</v>
      </c>
      <c r="F122" s="94">
        <v>37</v>
      </c>
      <c r="G122" s="111"/>
    </row>
    <row r="123" spans="1:7" ht="12.75">
      <c r="A123" s="361"/>
      <c r="B123" s="89" t="s">
        <v>19</v>
      </c>
      <c r="C123" s="89">
        <v>1103</v>
      </c>
      <c r="D123" s="89" t="s">
        <v>181</v>
      </c>
      <c r="E123" s="211" t="s">
        <v>341</v>
      </c>
      <c r="F123" s="94">
        <v>6</v>
      </c>
      <c r="G123" s="111"/>
    </row>
    <row r="124" spans="1:7" ht="12.75">
      <c r="A124" s="362"/>
      <c r="B124" s="90" t="s">
        <v>19</v>
      </c>
      <c r="C124" s="90">
        <v>1103</v>
      </c>
      <c r="D124" s="90" t="s">
        <v>181</v>
      </c>
      <c r="E124" s="109" t="s">
        <v>342</v>
      </c>
      <c r="F124" s="95">
        <v>6530</v>
      </c>
      <c r="G124" s="108"/>
    </row>
    <row r="125" spans="1:8" ht="12.75">
      <c r="A125" s="363" t="s">
        <v>343</v>
      </c>
      <c r="B125" s="89" t="s">
        <v>19</v>
      </c>
      <c r="C125" s="134">
        <v>1100</v>
      </c>
      <c r="D125" s="134" t="s">
        <v>20</v>
      </c>
      <c r="E125" s="207" t="s">
        <v>344</v>
      </c>
      <c r="F125" s="261">
        <v>425</v>
      </c>
      <c r="G125" s="135">
        <v>306</v>
      </c>
      <c r="H125" s="341" t="s">
        <v>310</v>
      </c>
    </row>
    <row r="126" spans="1:8" ht="12.75">
      <c r="A126" s="364"/>
      <c r="B126" s="90" t="s">
        <v>19</v>
      </c>
      <c r="C126" s="90">
        <v>1100</v>
      </c>
      <c r="D126" s="90" t="s">
        <v>20</v>
      </c>
      <c r="E126" s="109" t="s">
        <v>229</v>
      </c>
      <c r="F126" s="265">
        <v>639</v>
      </c>
      <c r="G126" s="138">
        <v>460.08</v>
      </c>
      <c r="H126" s="341"/>
    </row>
    <row r="127" spans="1:8" ht="12.75">
      <c r="A127" s="363" t="s">
        <v>345</v>
      </c>
      <c r="B127" s="89" t="s">
        <v>19</v>
      </c>
      <c r="C127" s="134">
        <v>1100</v>
      </c>
      <c r="D127" s="134" t="s">
        <v>20</v>
      </c>
      <c r="E127" s="207" t="s">
        <v>346</v>
      </c>
      <c r="F127" s="261">
        <v>225</v>
      </c>
      <c r="G127" s="135">
        <v>162</v>
      </c>
      <c r="H127" s="341"/>
    </row>
    <row r="128" spans="1:8" ht="12.75">
      <c r="A128" s="365"/>
      <c r="B128" s="89" t="s">
        <v>19</v>
      </c>
      <c r="C128" s="89">
        <v>1100</v>
      </c>
      <c r="D128" s="89" t="s">
        <v>20</v>
      </c>
      <c r="E128" s="211" t="s">
        <v>347</v>
      </c>
      <c r="F128" s="304">
        <v>471</v>
      </c>
      <c r="G128" s="281">
        <v>339.12</v>
      </c>
      <c r="H128" s="341" t="s">
        <v>310</v>
      </c>
    </row>
    <row r="129" spans="1:8" ht="12.75">
      <c r="A129" s="364"/>
      <c r="B129" s="90" t="s">
        <v>19</v>
      </c>
      <c r="C129" s="90">
        <v>1100</v>
      </c>
      <c r="D129" s="90" t="s">
        <v>20</v>
      </c>
      <c r="E129" s="109" t="s">
        <v>348</v>
      </c>
      <c r="F129" s="265">
        <v>59</v>
      </c>
      <c r="G129" s="138">
        <v>42.48</v>
      </c>
      <c r="H129" s="341"/>
    </row>
    <row r="130" spans="1:8" ht="12.75">
      <c r="A130" s="360" t="s">
        <v>349</v>
      </c>
      <c r="B130" s="89" t="s">
        <v>19</v>
      </c>
      <c r="C130" s="89">
        <v>1100</v>
      </c>
      <c r="D130" s="89" t="s">
        <v>20</v>
      </c>
      <c r="E130" s="207" t="s">
        <v>350</v>
      </c>
      <c r="F130" s="261">
        <v>78</v>
      </c>
      <c r="G130" s="135">
        <v>56.16</v>
      </c>
      <c r="H130" s="341" t="s">
        <v>310</v>
      </c>
    </row>
    <row r="131" spans="1:8" ht="12.75">
      <c r="A131" s="362"/>
      <c r="B131" s="90" t="s">
        <v>19</v>
      </c>
      <c r="C131" s="89">
        <v>1100</v>
      </c>
      <c r="D131" s="90" t="s">
        <v>20</v>
      </c>
      <c r="E131" s="109" t="s">
        <v>351</v>
      </c>
      <c r="F131" s="265">
        <v>69</v>
      </c>
      <c r="G131" s="138">
        <v>49.68</v>
      </c>
      <c r="H131" s="341"/>
    </row>
    <row r="132" spans="1:8" ht="12.75">
      <c r="A132" s="363" t="s">
        <v>352</v>
      </c>
      <c r="B132" s="251" t="s">
        <v>19</v>
      </c>
      <c r="C132" s="134">
        <v>1100</v>
      </c>
      <c r="D132" s="134" t="s">
        <v>20</v>
      </c>
      <c r="E132" s="207" t="s">
        <v>354</v>
      </c>
      <c r="F132" s="261">
        <v>103</v>
      </c>
      <c r="G132" s="135">
        <v>74.16</v>
      </c>
      <c r="H132" s="341"/>
    </row>
    <row r="133" spans="1:8" ht="12.75">
      <c r="A133" s="365"/>
      <c r="B133" s="222" t="s">
        <v>19</v>
      </c>
      <c r="C133" s="89">
        <v>1100</v>
      </c>
      <c r="D133" s="89" t="s">
        <v>20</v>
      </c>
      <c r="E133" s="211" t="s">
        <v>355</v>
      </c>
      <c r="F133" s="304">
        <v>8</v>
      </c>
      <c r="G133" s="281">
        <v>5.76</v>
      </c>
      <c r="H133" s="341" t="s">
        <v>310</v>
      </c>
    </row>
    <row r="134" spans="1:8" ht="12.75">
      <c r="A134" s="365"/>
      <c r="B134" s="222" t="s">
        <v>19</v>
      </c>
      <c r="C134" s="89">
        <v>1100</v>
      </c>
      <c r="D134" s="89" t="s">
        <v>20</v>
      </c>
      <c r="E134" s="211" t="s">
        <v>356</v>
      </c>
      <c r="F134" s="304">
        <v>566</v>
      </c>
      <c r="G134" s="281">
        <v>407.52</v>
      </c>
      <c r="H134" s="341"/>
    </row>
    <row r="135" spans="1:8" ht="12.75">
      <c r="A135" s="364"/>
      <c r="B135" s="222" t="s">
        <v>19</v>
      </c>
      <c r="C135" s="90">
        <v>1100</v>
      </c>
      <c r="D135" s="90" t="s">
        <v>20</v>
      </c>
      <c r="E135" s="109" t="s">
        <v>357</v>
      </c>
      <c r="F135" s="265">
        <v>140</v>
      </c>
      <c r="G135" s="138">
        <v>100.8</v>
      </c>
      <c r="H135" s="341"/>
    </row>
    <row r="136" spans="1:8" ht="12.75">
      <c r="A136" s="329" t="s">
        <v>353</v>
      </c>
      <c r="B136" s="215" t="s">
        <v>19</v>
      </c>
      <c r="C136" s="90">
        <v>1100</v>
      </c>
      <c r="D136" s="215" t="s">
        <v>20</v>
      </c>
      <c r="E136" s="216" t="s">
        <v>358</v>
      </c>
      <c r="F136" s="301">
        <v>102</v>
      </c>
      <c r="G136" s="302">
        <v>72.42</v>
      </c>
      <c r="H136" s="341" t="s">
        <v>310</v>
      </c>
    </row>
    <row r="137" spans="1:7" ht="12.75">
      <c r="A137" s="287"/>
      <c r="B137" s="193"/>
      <c r="C137" s="193"/>
      <c r="D137" s="193"/>
      <c r="E137" s="246"/>
      <c r="F137" s="267"/>
      <c r="G137" s="297"/>
    </row>
    <row r="138" spans="1:5" ht="13.5" thickBot="1">
      <c r="A138" s="287"/>
      <c r="B138" s="288"/>
      <c r="C138" s="193"/>
      <c r="D138" s="193"/>
      <c r="E138" s="246"/>
    </row>
    <row r="139" spans="6:7" ht="13.5" thickBot="1">
      <c r="F139" s="292" t="s">
        <v>9</v>
      </c>
      <c r="G139" s="106">
        <f>SUM(G7:G138)</f>
        <v>612301.6100000001</v>
      </c>
    </row>
    <row r="140" spans="6:7" ht="12.75">
      <c r="F140" s="293"/>
      <c r="G140" s="112"/>
    </row>
    <row r="141" spans="6:7" ht="12.75">
      <c r="F141" s="293"/>
      <c r="G141" s="112"/>
    </row>
    <row r="142" spans="6:7" ht="12.75">
      <c r="F142" s="293"/>
      <c r="G142" s="112"/>
    </row>
    <row r="143" spans="6:7" ht="12.75">
      <c r="F143" s="293"/>
      <c r="G143" s="112"/>
    </row>
    <row r="144" spans="6:7" ht="12.75">
      <c r="F144" s="293"/>
      <c r="G144" s="112"/>
    </row>
    <row r="146" spans="1:7" ht="12.75">
      <c r="A146" s="358" t="s">
        <v>191</v>
      </c>
      <c r="B146" s="358"/>
      <c r="C146" s="358"/>
      <c r="D146" s="358"/>
      <c r="E146" s="358"/>
      <c r="F146" s="358"/>
      <c r="G146" s="358"/>
    </row>
    <row r="147" spans="1:7" ht="12.75" customHeight="1">
      <c r="A147" s="359" t="s">
        <v>192</v>
      </c>
      <c r="B147" s="359"/>
      <c r="C147" s="359"/>
      <c r="D147" s="359"/>
      <c r="E147" s="359"/>
      <c r="F147" s="359"/>
      <c r="G147" s="359"/>
    </row>
    <row r="148" spans="1:7" ht="12.75">
      <c r="A148" s="359"/>
      <c r="B148" s="359"/>
      <c r="C148" s="359"/>
      <c r="D148" s="359"/>
      <c r="E148" s="359"/>
      <c r="F148" s="359"/>
      <c r="G148" s="359"/>
    </row>
    <row r="150" spans="1:7" ht="24">
      <c r="A150" s="203" t="s">
        <v>1</v>
      </c>
      <c r="B150" s="203" t="s">
        <v>5</v>
      </c>
      <c r="C150" s="203" t="s">
        <v>4</v>
      </c>
      <c r="D150" s="203" t="s">
        <v>3</v>
      </c>
      <c r="E150" s="204" t="s">
        <v>0</v>
      </c>
      <c r="F150" s="205" t="s">
        <v>7</v>
      </c>
      <c r="G150" s="206" t="s">
        <v>10</v>
      </c>
    </row>
    <row r="151" spans="1:8" ht="12.75">
      <c r="A151" s="215" t="s">
        <v>309</v>
      </c>
      <c r="B151" s="215" t="s">
        <v>19</v>
      </c>
      <c r="C151" s="215">
        <v>1102</v>
      </c>
      <c r="D151" s="215" t="s">
        <v>176</v>
      </c>
      <c r="E151" s="216" t="s">
        <v>212</v>
      </c>
      <c r="F151" s="217">
        <v>211</v>
      </c>
      <c r="G151" s="97">
        <v>550.71</v>
      </c>
      <c r="H151" s="346" t="s">
        <v>211</v>
      </c>
    </row>
    <row r="152" spans="2:6" ht="13.5" thickBot="1">
      <c r="B152" s="290"/>
      <c r="C152" s="290"/>
      <c r="E152" s="294"/>
      <c r="F152" s="295"/>
    </row>
    <row r="153" spans="2:7" ht="13.5" thickBot="1">
      <c r="B153" s="290"/>
      <c r="C153" s="290"/>
      <c r="E153" s="294"/>
      <c r="F153" s="296" t="s">
        <v>9</v>
      </c>
      <c r="G153" s="106">
        <f>SUM(G151:G152)</f>
        <v>550.71</v>
      </c>
    </row>
    <row r="154" spans="2:6" ht="12.75">
      <c r="B154" s="290"/>
      <c r="C154" s="290"/>
      <c r="E154" s="294"/>
      <c r="F154" s="295"/>
    </row>
    <row r="155" spans="2:6" ht="13.5" thickBot="1">
      <c r="B155" s="290"/>
      <c r="C155" s="290"/>
      <c r="E155" s="294"/>
      <c r="F155" s="295"/>
    </row>
    <row r="156" spans="2:7" ht="13.5" thickBot="1">
      <c r="B156" s="290"/>
      <c r="C156" s="290"/>
      <c r="D156" s="354" t="s">
        <v>29</v>
      </c>
      <c r="E156" s="355"/>
      <c r="F156" s="355"/>
      <c r="G156" s="106">
        <f>G139+G153</f>
        <v>612852.3200000001</v>
      </c>
    </row>
  </sheetData>
  <sheetProtection password="C70E" sheet="1"/>
  <mergeCells count="18">
    <mergeCell ref="A105:A106"/>
    <mergeCell ref="A3:G3"/>
    <mergeCell ref="A4:G4"/>
    <mergeCell ref="A1:G1"/>
    <mergeCell ref="A40:A41"/>
    <mergeCell ref="A70:A71"/>
    <mergeCell ref="G70:G71"/>
    <mergeCell ref="G105:G106"/>
    <mergeCell ref="D156:F156"/>
    <mergeCell ref="A94:A95"/>
    <mergeCell ref="A146:G146"/>
    <mergeCell ref="A147:G148"/>
    <mergeCell ref="A118:A124"/>
    <mergeCell ref="A125:A126"/>
    <mergeCell ref="A127:A129"/>
    <mergeCell ref="A130:A131"/>
    <mergeCell ref="A132:A135"/>
    <mergeCell ref="G101:G10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  <headerFooter>
    <oddHeader xml:space="preserve">&amp;R&amp;UPRILOGA 1
&amp;Uzemljišča </oddHeader>
    <oddFooter>&amp;R&amp;"-,Običajno"&amp;8
&amp;"Arial,Navadno"&amp;9&amp;P od &amp;[4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Layout" zoomScale="150" zoomScalePageLayoutView="150" workbookViewId="0" topLeftCell="A1">
      <selection activeCell="B13" sqref="B12:B13"/>
    </sheetView>
  </sheetViews>
  <sheetFormatPr defaultColWidth="9.140625" defaultRowHeight="12.75"/>
  <cols>
    <col min="1" max="1" width="6.28125" style="1" customWidth="1"/>
    <col min="2" max="2" width="21.57421875" style="2" customWidth="1"/>
    <col min="3" max="3" width="27.7109375" style="2" customWidth="1"/>
    <col min="4" max="4" width="17.7109375" style="2" customWidth="1"/>
    <col min="5" max="5" width="32.8515625" style="35" customWidth="1"/>
    <col min="6" max="6" width="12.8515625" style="69" customWidth="1"/>
    <col min="7" max="7" width="9.421875" style="21" customWidth="1"/>
    <col min="8" max="8" width="13.140625" style="1" customWidth="1"/>
    <col min="9" max="16384" width="9.140625" style="1" customWidth="1"/>
  </cols>
  <sheetData>
    <row r="1" spans="1:8" ht="27.75" customHeight="1" thickBot="1">
      <c r="A1" s="381" t="s">
        <v>37</v>
      </c>
      <c r="B1" s="382"/>
      <c r="C1" s="382"/>
      <c r="D1" s="382"/>
      <c r="E1" s="383"/>
      <c r="F1" s="113"/>
      <c r="G1" s="22"/>
      <c r="H1" s="20"/>
    </row>
    <row r="2" spans="1:6" ht="15.75" customHeight="1">
      <c r="A2" s="114"/>
      <c r="B2" s="115"/>
      <c r="C2" s="116"/>
      <c r="D2" s="117"/>
      <c r="E2" s="118"/>
      <c r="F2" s="119"/>
    </row>
    <row r="3" spans="1:6" ht="12.75" customHeight="1">
      <c r="A3" s="384" t="s">
        <v>12</v>
      </c>
      <c r="B3" s="384"/>
      <c r="C3" s="384"/>
      <c r="D3" s="384"/>
      <c r="E3" s="384"/>
      <c r="F3" s="120"/>
    </row>
    <row r="4" spans="1:6" ht="12.75" customHeight="1">
      <c r="A4" s="369" t="s">
        <v>14</v>
      </c>
      <c r="B4" s="369"/>
      <c r="C4" s="369"/>
      <c r="D4" s="369"/>
      <c r="E4" s="369"/>
      <c r="F4" s="369"/>
    </row>
    <row r="5" spans="1:6" ht="15" customHeight="1">
      <c r="A5" s="121"/>
      <c r="B5" s="122"/>
      <c r="C5" s="122"/>
      <c r="D5" s="123"/>
      <c r="E5" s="121"/>
      <c r="F5" s="119"/>
    </row>
    <row r="6" spans="1:7" ht="13.5" customHeight="1">
      <c r="A6" s="124" t="s">
        <v>214</v>
      </c>
      <c r="B6" s="125"/>
      <c r="C6" s="125"/>
      <c r="D6" s="126"/>
      <c r="E6" s="127"/>
      <c r="F6" s="114"/>
      <c r="G6" s="19"/>
    </row>
    <row r="7" spans="1:7" ht="39" customHeight="1">
      <c r="A7" s="128" t="s">
        <v>1</v>
      </c>
      <c r="B7" s="128" t="s">
        <v>15</v>
      </c>
      <c r="C7" s="129" t="s">
        <v>16</v>
      </c>
      <c r="D7" s="130" t="s">
        <v>8</v>
      </c>
      <c r="E7" s="131" t="s">
        <v>11</v>
      </c>
      <c r="F7" s="132"/>
      <c r="G7" s="23"/>
    </row>
    <row r="8" spans="1:6" ht="12.75">
      <c r="A8" s="375" t="s">
        <v>2</v>
      </c>
      <c r="B8" s="133" t="s">
        <v>215</v>
      </c>
      <c r="C8" s="133" t="s">
        <v>216</v>
      </c>
      <c r="D8" s="134">
        <v>61.5</v>
      </c>
      <c r="E8" s="135">
        <v>74415</v>
      </c>
      <c r="F8" s="136"/>
    </row>
    <row r="9" spans="1:6" ht="12.75">
      <c r="A9" s="376"/>
      <c r="B9" s="137" t="s">
        <v>215</v>
      </c>
      <c r="C9" s="137" t="s">
        <v>216</v>
      </c>
      <c r="D9" s="90">
        <v>62.75</v>
      </c>
      <c r="E9" s="138">
        <v>75927.5</v>
      </c>
      <c r="F9" s="136"/>
    </row>
    <row r="10" spans="1:6" ht="13.5" thickBot="1">
      <c r="A10" s="120"/>
      <c r="B10" s="120"/>
      <c r="C10" s="120"/>
      <c r="D10" s="141" t="s">
        <v>9</v>
      </c>
      <c r="E10" s="139">
        <v>150342.5</v>
      </c>
      <c r="F10" s="120"/>
    </row>
    <row r="11" spans="1:6" ht="12.75" customHeight="1">
      <c r="A11" s="120"/>
      <c r="B11" s="120"/>
      <c r="C11" s="120"/>
      <c r="D11" s="120"/>
      <c r="E11" s="120"/>
      <c r="F11" s="120"/>
    </row>
    <row r="12" spans="1:6" ht="11.25" customHeight="1" thickBot="1">
      <c r="A12" s="120"/>
      <c r="B12" s="120"/>
      <c r="C12" s="120"/>
      <c r="D12" s="120"/>
      <c r="E12" s="120"/>
      <c r="F12" s="120"/>
    </row>
    <row r="13" spans="1:6" ht="13.5" thickBot="1">
      <c r="A13" s="120"/>
      <c r="B13" s="120"/>
      <c r="C13" s="385" t="s">
        <v>29</v>
      </c>
      <c r="D13" s="386"/>
      <c r="E13" s="106">
        <f>E10</f>
        <v>150342.5</v>
      </c>
      <c r="F13" s="120"/>
    </row>
    <row r="14" spans="1:6" ht="12.75">
      <c r="A14" s="120"/>
      <c r="B14" s="120"/>
      <c r="C14" s="140"/>
      <c r="D14" s="140"/>
      <c r="E14" s="112"/>
      <c r="F14" s="120"/>
    </row>
    <row r="15" spans="1:7" ht="12" customHeight="1">
      <c r="A15" s="23"/>
      <c r="B15" s="1"/>
      <c r="C15" s="1"/>
      <c r="D15" s="1"/>
      <c r="E15" s="1"/>
      <c r="F15" s="1"/>
      <c r="G15" s="1"/>
    </row>
    <row r="16" spans="1:7" ht="12.75">
      <c r="A16" s="69"/>
      <c r="B16" s="21"/>
      <c r="C16" s="1"/>
      <c r="D16" s="1"/>
      <c r="E16" s="1"/>
      <c r="F16" s="1"/>
      <c r="G16" s="1"/>
    </row>
    <row r="17" spans="1:7" ht="12.75">
      <c r="A17" s="69"/>
      <c r="B17" s="21"/>
      <c r="C17" s="1"/>
      <c r="D17" s="1"/>
      <c r="E17" s="1"/>
      <c r="F17" s="1"/>
      <c r="G17" s="1"/>
    </row>
    <row r="18" spans="2:3" s="69" customFormat="1" ht="12.75">
      <c r="B18" s="21"/>
      <c r="C18" s="1"/>
    </row>
    <row r="19" spans="1:7" ht="12.75">
      <c r="A19" s="69"/>
      <c r="B19" s="21"/>
      <c r="C19" s="1"/>
      <c r="D19" s="1"/>
      <c r="E19" s="1"/>
      <c r="F19" s="1"/>
      <c r="G19" s="1"/>
    </row>
    <row r="20" spans="2:3" s="69" customFormat="1" ht="12.75">
      <c r="B20" s="21"/>
      <c r="C20" s="1"/>
    </row>
    <row r="21" spans="2:3" s="69" customFormat="1" ht="13.5" customHeight="1">
      <c r="B21" s="21"/>
      <c r="C21" s="1"/>
    </row>
  </sheetData>
  <sheetProtection password="C70E" sheet="1"/>
  <mergeCells count="5">
    <mergeCell ref="A4:F4"/>
    <mergeCell ref="A1:E1"/>
    <mergeCell ref="A3:E3"/>
    <mergeCell ref="A8:A9"/>
    <mergeCell ref="C13:D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  <headerFooter>
    <oddHeader xml:space="preserve">&amp;R&amp;UPRILOGA 1
&amp;UStavbe in stavbni deli&amp;U </oddHeader>
    <oddFooter>&amp;R&amp;"-,Običajno"&amp;8
&amp;"Arial,Navadno"&amp;9&amp;P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view="pageLayout" zoomScale="150" zoomScalePageLayoutView="150" workbookViewId="0" topLeftCell="A68">
      <selection activeCell="G92" sqref="G92"/>
    </sheetView>
  </sheetViews>
  <sheetFormatPr defaultColWidth="9.140625" defaultRowHeight="12.75"/>
  <cols>
    <col min="1" max="1" width="6.28125" style="91" customWidth="1"/>
    <col min="2" max="2" width="10.28125" style="88" customWidth="1"/>
    <col min="3" max="3" width="18.421875" style="88" customWidth="1"/>
    <col min="4" max="4" width="14.28125" style="88" customWidth="1"/>
    <col min="5" max="5" width="10.8515625" style="167" customWidth="1"/>
    <col min="6" max="6" width="28.00390625" style="167" customWidth="1"/>
    <col min="7" max="7" width="29.00390625" style="323" customWidth="1"/>
    <col min="8" max="8" width="11.7109375" style="163" customWidth="1"/>
    <col min="9" max="9" width="13.140625" style="86" customWidth="1"/>
    <col min="10" max="16384" width="9.140625" style="86" customWidth="1"/>
  </cols>
  <sheetData>
    <row r="1" spans="1:9" ht="27.75" customHeight="1" thickBot="1">
      <c r="A1" s="399" t="s">
        <v>39</v>
      </c>
      <c r="B1" s="400"/>
      <c r="C1" s="400"/>
      <c r="D1" s="400"/>
      <c r="E1" s="400"/>
      <c r="F1" s="401"/>
      <c r="G1" s="322"/>
      <c r="H1" s="161"/>
      <c r="I1" s="162"/>
    </row>
    <row r="2" spans="1:6" ht="15.75" customHeight="1">
      <c r="A2" s="29"/>
      <c r="B2" s="87"/>
      <c r="C2" s="87"/>
      <c r="D2" s="87"/>
      <c r="E2" s="87"/>
      <c r="F2" s="87"/>
    </row>
    <row r="3" spans="1:7" ht="12.75" customHeight="1">
      <c r="A3" s="402" t="s">
        <v>12</v>
      </c>
      <c r="B3" s="402"/>
      <c r="C3" s="402"/>
      <c r="D3" s="402"/>
      <c r="E3" s="402"/>
      <c r="F3" s="402"/>
      <c r="G3" s="402"/>
    </row>
    <row r="4" spans="1:7" ht="22.5" customHeight="1">
      <c r="A4" s="396" t="s">
        <v>217</v>
      </c>
      <c r="B4" s="396"/>
      <c r="C4" s="396"/>
      <c r="D4" s="396"/>
      <c r="E4" s="396"/>
      <c r="F4" s="396"/>
      <c r="G4" s="396"/>
    </row>
    <row r="5" spans="1:6" ht="11.25" customHeight="1">
      <c r="A5" s="100"/>
      <c r="B5" s="164"/>
      <c r="C5" s="164"/>
      <c r="D5" s="164"/>
      <c r="E5" s="164"/>
      <c r="F5" s="164"/>
    </row>
    <row r="6" spans="1:8" ht="13.5" customHeight="1">
      <c r="A6" s="415" t="s">
        <v>6</v>
      </c>
      <c r="B6" s="416"/>
      <c r="C6" s="416"/>
      <c r="D6" s="416"/>
      <c r="E6" s="416"/>
      <c r="F6" s="417"/>
      <c r="G6" s="324"/>
      <c r="H6" s="165"/>
    </row>
    <row r="7" spans="1:8" s="36" customFormat="1" ht="27.75" customHeight="1">
      <c r="A7" s="67" t="s">
        <v>1</v>
      </c>
      <c r="B7" s="67" t="s">
        <v>4</v>
      </c>
      <c r="C7" s="67" t="s">
        <v>3</v>
      </c>
      <c r="D7" s="67" t="s">
        <v>0</v>
      </c>
      <c r="E7" s="68" t="s">
        <v>8</v>
      </c>
      <c r="F7" s="68" t="s">
        <v>11</v>
      </c>
      <c r="G7" s="324"/>
      <c r="H7" s="168"/>
    </row>
    <row r="8" spans="1:7" ht="12.75">
      <c r="A8" s="27"/>
      <c r="B8" s="102">
        <v>1105</v>
      </c>
      <c r="C8" s="102" t="s">
        <v>43</v>
      </c>
      <c r="D8" s="102">
        <v>1945</v>
      </c>
      <c r="E8" s="103">
        <v>616</v>
      </c>
      <c r="F8" s="146">
        <v>14531.44</v>
      </c>
      <c r="G8" s="325"/>
    </row>
    <row r="9" spans="1:7" ht="12.75">
      <c r="A9" s="30" t="s">
        <v>2</v>
      </c>
      <c r="B9" s="145">
        <v>1105</v>
      </c>
      <c r="C9" s="145" t="s">
        <v>43</v>
      </c>
      <c r="D9" s="145">
        <v>1947</v>
      </c>
      <c r="E9" s="150">
        <v>615</v>
      </c>
      <c r="F9" s="148">
        <v>14507.85</v>
      </c>
      <c r="G9" s="168" t="s">
        <v>221</v>
      </c>
    </row>
    <row r="10" spans="1:7" ht="12.75">
      <c r="A10" s="30"/>
      <c r="B10" s="145">
        <v>1105</v>
      </c>
      <c r="C10" s="145" t="s">
        <v>43</v>
      </c>
      <c r="D10" s="145" t="s">
        <v>222</v>
      </c>
      <c r="E10" s="150">
        <v>686</v>
      </c>
      <c r="F10" s="148">
        <v>16182.74</v>
      </c>
      <c r="G10" s="325"/>
    </row>
    <row r="11" spans="1:7" ht="12.75">
      <c r="A11" s="28"/>
      <c r="B11" s="104">
        <v>1105</v>
      </c>
      <c r="C11" s="104" t="s">
        <v>43</v>
      </c>
      <c r="D11" s="104">
        <v>1951</v>
      </c>
      <c r="E11" s="105">
        <v>275</v>
      </c>
      <c r="F11" s="160">
        <v>6487.25</v>
      </c>
      <c r="G11" s="325"/>
    </row>
    <row r="12" spans="1:8" ht="12.75">
      <c r="A12" s="27"/>
      <c r="B12" s="102">
        <v>784</v>
      </c>
      <c r="C12" s="142" t="s">
        <v>223</v>
      </c>
      <c r="D12" s="169" t="s">
        <v>224</v>
      </c>
      <c r="E12" s="101">
        <v>209</v>
      </c>
      <c r="F12" s="170"/>
      <c r="G12" s="404" t="s">
        <v>225</v>
      </c>
      <c r="H12" s="405"/>
    </row>
    <row r="13" spans="1:8" ht="12.75">
      <c r="A13" s="30"/>
      <c r="B13" s="145">
        <v>784</v>
      </c>
      <c r="C13" s="147" t="s">
        <v>223</v>
      </c>
      <c r="D13" s="171" t="s">
        <v>226</v>
      </c>
      <c r="E13" s="172">
        <v>2295</v>
      </c>
      <c r="F13" s="154"/>
      <c r="G13" s="406"/>
      <c r="H13" s="407"/>
    </row>
    <row r="14" spans="1:8" ht="12.75">
      <c r="A14" s="30"/>
      <c r="B14" s="145">
        <v>784</v>
      </c>
      <c r="C14" s="147" t="s">
        <v>223</v>
      </c>
      <c r="D14" s="171">
        <v>1005</v>
      </c>
      <c r="E14" s="172">
        <v>3485</v>
      </c>
      <c r="F14" s="154"/>
      <c r="G14" s="406"/>
      <c r="H14" s="407"/>
    </row>
    <row r="15" spans="1:8" ht="12.75">
      <c r="A15" s="30"/>
      <c r="B15" s="145">
        <v>784</v>
      </c>
      <c r="C15" s="147" t="s">
        <v>223</v>
      </c>
      <c r="D15" s="171" t="s">
        <v>227</v>
      </c>
      <c r="E15" s="172">
        <v>1150</v>
      </c>
      <c r="F15" s="154"/>
      <c r="G15" s="406"/>
      <c r="H15" s="407"/>
    </row>
    <row r="16" spans="1:8" ht="12.75">
      <c r="A16" s="30"/>
      <c r="B16" s="145">
        <v>784</v>
      </c>
      <c r="C16" s="147" t="s">
        <v>223</v>
      </c>
      <c r="D16" s="171" t="s">
        <v>228</v>
      </c>
      <c r="E16" s="172">
        <v>669</v>
      </c>
      <c r="F16" s="154"/>
      <c r="G16" s="406"/>
      <c r="H16" s="407"/>
    </row>
    <row r="17" spans="1:8" ht="12.75">
      <c r="A17" s="30" t="s">
        <v>41</v>
      </c>
      <c r="B17" s="145">
        <v>784</v>
      </c>
      <c r="C17" s="147" t="s">
        <v>223</v>
      </c>
      <c r="D17" s="171" t="s">
        <v>229</v>
      </c>
      <c r="E17" s="172">
        <v>1639</v>
      </c>
      <c r="F17" s="35"/>
      <c r="G17" s="406"/>
      <c r="H17" s="407"/>
    </row>
    <row r="18" spans="1:8" ht="12.75">
      <c r="A18" s="30"/>
      <c r="B18" s="145">
        <v>784</v>
      </c>
      <c r="C18" s="147" t="s">
        <v>223</v>
      </c>
      <c r="D18" s="171" t="s">
        <v>230</v>
      </c>
      <c r="E18" s="172">
        <v>1020</v>
      </c>
      <c r="F18" s="154"/>
      <c r="G18" s="406"/>
      <c r="H18" s="407"/>
    </row>
    <row r="19" spans="1:8" ht="12.75">
      <c r="A19" s="30"/>
      <c r="B19" s="145">
        <v>784</v>
      </c>
      <c r="C19" s="147" t="s">
        <v>223</v>
      </c>
      <c r="D19" s="171">
        <v>1033</v>
      </c>
      <c r="E19" s="172">
        <v>4586</v>
      </c>
      <c r="F19" s="154">
        <v>17304.63</v>
      </c>
      <c r="G19" s="406"/>
      <c r="H19" s="407"/>
    </row>
    <row r="20" spans="1:8" ht="12.75">
      <c r="A20" s="30"/>
      <c r="B20" s="145">
        <v>784</v>
      </c>
      <c r="C20" s="147" t="s">
        <v>223</v>
      </c>
      <c r="D20" s="171">
        <v>1034</v>
      </c>
      <c r="E20" s="172">
        <v>2338</v>
      </c>
      <c r="F20" s="154"/>
      <c r="G20" s="406"/>
      <c r="H20" s="407"/>
    </row>
    <row r="21" spans="1:8" ht="12.75">
      <c r="A21" s="30"/>
      <c r="B21" s="145">
        <v>784</v>
      </c>
      <c r="C21" s="147" t="s">
        <v>223</v>
      </c>
      <c r="D21" s="171" t="s">
        <v>231</v>
      </c>
      <c r="E21" s="172">
        <v>460</v>
      </c>
      <c r="F21" s="154"/>
      <c r="G21" s="406"/>
      <c r="H21" s="407"/>
    </row>
    <row r="22" spans="1:8" ht="12.75">
      <c r="A22" s="30"/>
      <c r="B22" s="145">
        <v>784</v>
      </c>
      <c r="C22" s="147" t="s">
        <v>223</v>
      </c>
      <c r="D22" s="171" t="s">
        <v>232</v>
      </c>
      <c r="E22" s="172">
        <v>1680</v>
      </c>
      <c r="F22" s="154"/>
      <c r="G22" s="406"/>
      <c r="H22" s="407"/>
    </row>
    <row r="23" spans="1:8" ht="12.75">
      <c r="A23" s="30"/>
      <c r="B23" s="145">
        <v>784</v>
      </c>
      <c r="C23" s="147" t="s">
        <v>223</v>
      </c>
      <c r="D23" s="171">
        <v>1036</v>
      </c>
      <c r="E23" s="172">
        <v>180</v>
      </c>
      <c r="F23" s="154"/>
      <c r="G23" s="406"/>
      <c r="H23" s="407"/>
    </row>
    <row r="24" spans="1:8" ht="12.75">
      <c r="A24" s="30"/>
      <c r="B24" s="145">
        <v>784</v>
      </c>
      <c r="C24" s="147" t="s">
        <v>223</v>
      </c>
      <c r="D24" s="171" t="s">
        <v>233</v>
      </c>
      <c r="E24" s="172">
        <v>47</v>
      </c>
      <c r="F24" s="154"/>
      <c r="G24" s="406"/>
      <c r="H24" s="407"/>
    </row>
    <row r="25" spans="1:8" ht="12.75">
      <c r="A25" s="104"/>
      <c r="B25" s="104">
        <v>784</v>
      </c>
      <c r="C25" s="173" t="s">
        <v>223</v>
      </c>
      <c r="D25" s="174" t="s">
        <v>234</v>
      </c>
      <c r="E25" s="175">
        <v>43</v>
      </c>
      <c r="F25" s="176"/>
      <c r="G25" s="408"/>
      <c r="H25" s="409"/>
    </row>
    <row r="26" spans="1:8" ht="12.75">
      <c r="A26" s="157" t="s">
        <v>42</v>
      </c>
      <c r="B26" s="102">
        <v>1091</v>
      </c>
      <c r="C26" s="102" t="s">
        <v>134</v>
      </c>
      <c r="D26" s="157" t="s">
        <v>235</v>
      </c>
      <c r="E26" s="177">
        <v>70</v>
      </c>
      <c r="F26" s="143">
        <v>12250</v>
      </c>
      <c r="G26" s="168" t="s">
        <v>236</v>
      </c>
      <c r="H26" s="107"/>
    </row>
    <row r="27" spans="1:8" ht="12.75">
      <c r="A27" s="157" t="s">
        <v>48</v>
      </c>
      <c r="B27" s="102">
        <v>1091</v>
      </c>
      <c r="C27" s="102" t="s">
        <v>134</v>
      </c>
      <c r="D27" s="102" t="s">
        <v>237</v>
      </c>
      <c r="E27" s="103">
        <v>16</v>
      </c>
      <c r="F27" s="143">
        <v>2800</v>
      </c>
      <c r="G27" s="168" t="s">
        <v>236</v>
      </c>
      <c r="H27" s="107"/>
    </row>
    <row r="28" spans="1:8" ht="12.75">
      <c r="A28" s="413" t="s">
        <v>69</v>
      </c>
      <c r="B28" s="102">
        <v>1091</v>
      </c>
      <c r="C28" s="142" t="s">
        <v>134</v>
      </c>
      <c r="D28" s="142" t="s">
        <v>238</v>
      </c>
      <c r="E28" s="158">
        <v>4</v>
      </c>
      <c r="F28" s="410">
        <v>1575</v>
      </c>
      <c r="G28" s="168" t="s">
        <v>236</v>
      </c>
      <c r="H28" s="107"/>
    </row>
    <row r="29" spans="1:8" ht="12.75">
      <c r="A29" s="414"/>
      <c r="B29" s="104">
        <v>1091</v>
      </c>
      <c r="C29" s="173" t="s">
        <v>134</v>
      </c>
      <c r="D29" s="173" t="s">
        <v>239</v>
      </c>
      <c r="E29" s="159">
        <v>5</v>
      </c>
      <c r="F29" s="411"/>
      <c r="G29" s="168"/>
      <c r="H29" s="107"/>
    </row>
    <row r="30" spans="1:8" ht="12.75">
      <c r="A30" s="102"/>
      <c r="B30" s="64">
        <v>1091</v>
      </c>
      <c r="C30" s="64" t="s">
        <v>134</v>
      </c>
      <c r="D30" s="64" t="s">
        <v>240</v>
      </c>
      <c r="E30" s="151">
        <v>14</v>
      </c>
      <c r="F30" s="143"/>
      <c r="G30" s="326"/>
      <c r="H30" s="107"/>
    </row>
    <row r="31" spans="1:8" ht="12.75">
      <c r="A31" s="145" t="s">
        <v>70</v>
      </c>
      <c r="B31" s="144">
        <v>1091</v>
      </c>
      <c r="C31" s="144" t="s">
        <v>134</v>
      </c>
      <c r="D31" s="144" t="s">
        <v>241</v>
      </c>
      <c r="E31" s="152">
        <v>27</v>
      </c>
      <c r="F31" s="155">
        <v>11200</v>
      </c>
      <c r="G31" s="326" t="s">
        <v>236</v>
      </c>
      <c r="H31" s="107"/>
    </row>
    <row r="32" spans="1:8" ht="12.75">
      <c r="A32" s="145"/>
      <c r="B32" s="144">
        <v>1091</v>
      </c>
      <c r="C32" s="144" t="s">
        <v>134</v>
      </c>
      <c r="D32" s="144" t="s">
        <v>243</v>
      </c>
      <c r="E32" s="152">
        <v>10</v>
      </c>
      <c r="F32" s="155"/>
      <c r="G32" s="326"/>
      <c r="H32" s="107"/>
    </row>
    <row r="33" spans="1:8" ht="12.75">
      <c r="A33" s="104"/>
      <c r="B33" s="149">
        <v>1091</v>
      </c>
      <c r="C33" s="149" t="s">
        <v>134</v>
      </c>
      <c r="D33" s="149" t="s">
        <v>244</v>
      </c>
      <c r="E33" s="153">
        <v>13</v>
      </c>
      <c r="F33" s="156"/>
      <c r="G33" s="327"/>
      <c r="H33" s="107"/>
    </row>
    <row r="34" spans="1:8" ht="12.75">
      <c r="A34" s="66"/>
      <c r="B34" s="66"/>
      <c r="C34" s="66"/>
      <c r="D34" s="85"/>
      <c r="E34" s="85"/>
      <c r="F34" s="154"/>
      <c r="G34" s="107"/>
      <c r="H34" s="107"/>
    </row>
    <row r="35" spans="1:8" ht="36">
      <c r="A35" s="203" t="s">
        <v>1</v>
      </c>
      <c r="B35" s="203" t="s">
        <v>4</v>
      </c>
      <c r="C35" s="203" t="s">
        <v>3</v>
      </c>
      <c r="D35" s="203" t="s">
        <v>0</v>
      </c>
      <c r="E35" s="206" t="s">
        <v>8</v>
      </c>
      <c r="F35" s="206" t="s">
        <v>11</v>
      </c>
      <c r="G35" s="287"/>
      <c r="H35" s="107"/>
    </row>
    <row r="36" spans="1:8" ht="12.75">
      <c r="A36" s="300" t="s">
        <v>76</v>
      </c>
      <c r="B36" s="279">
        <v>1091</v>
      </c>
      <c r="C36" s="279" t="s">
        <v>134</v>
      </c>
      <c r="D36" s="279" t="s">
        <v>245</v>
      </c>
      <c r="E36" s="280">
        <v>14</v>
      </c>
      <c r="F36" s="281">
        <v>2450</v>
      </c>
      <c r="G36" s="326" t="s">
        <v>242</v>
      </c>
      <c r="H36" s="107"/>
    </row>
    <row r="37" spans="1:8" ht="12.75">
      <c r="A37" s="300" t="s">
        <v>72</v>
      </c>
      <c r="B37" s="300">
        <v>1100</v>
      </c>
      <c r="C37" s="300" t="s">
        <v>20</v>
      </c>
      <c r="D37" s="300" t="s">
        <v>246</v>
      </c>
      <c r="E37" s="301">
        <v>146</v>
      </c>
      <c r="F37" s="302">
        <v>1460</v>
      </c>
      <c r="G37" s="347" t="s">
        <v>247</v>
      </c>
      <c r="H37" s="107"/>
    </row>
    <row r="38" spans="1:8" ht="12.75">
      <c r="A38" s="258"/>
      <c r="B38" s="274">
        <v>1091</v>
      </c>
      <c r="C38" s="258" t="s">
        <v>134</v>
      </c>
      <c r="D38" s="269" t="s">
        <v>248</v>
      </c>
      <c r="E38" s="269">
        <v>760</v>
      </c>
      <c r="F38" s="135">
        <v>45060</v>
      </c>
      <c r="G38" s="326"/>
      <c r="H38" s="107"/>
    </row>
    <row r="39" spans="1:8" ht="12.75">
      <c r="A39" s="278"/>
      <c r="B39" s="279">
        <v>1091</v>
      </c>
      <c r="C39" s="278" t="s">
        <v>134</v>
      </c>
      <c r="D39" s="303" t="s">
        <v>249</v>
      </c>
      <c r="E39" s="303">
        <v>121</v>
      </c>
      <c r="F39" s="281">
        <v>4103.11</v>
      </c>
      <c r="G39" s="326"/>
      <c r="H39" s="107"/>
    </row>
    <row r="40" spans="1:8" ht="12.75">
      <c r="A40" s="278"/>
      <c r="B40" s="279">
        <v>1091</v>
      </c>
      <c r="C40" s="278" t="s">
        <v>134</v>
      </c>
      <c r="D40" s="303" t="s">
        <v>250</v>
      </c>
      <c r="E40" s="303">
        <v>644</v>
      </c>
      <c r="F40" s="281">
        <v>108780</v>
      </c>
      <c r="G40" s="326"/>
      <c r="H40" s="107"/>
    </row>
    <row r="41" spans="1:8" ht="12.75">
      <c r="A41" s="278" t="s">
        <v>74</v>
      </c>
      <c r="B41" s="279">
        <v>1091</v>
      </c>
      <c r="C41" s="278" t="s">
        <v>134</v>
      </c>
      <c r="D41" s="303" t="s">
        <v>251</v>
      </c>
      <c r="E41" s="303">
        <v>1311</v>
      </c>
      <c r="F41" s="281">
        <v>90904.74</v>
      </c>
      <c r="G41" s="326" t="s">
        <v>252</v>
      </c>
      <c r="H41" s="107"/>
    </row>
    <row r="42" spans="1:8" ht="12.75">
      <c r="A42" s="278"/>
      <c r="B42" s="279">
        <v>1091</v>
      </c>
      <c r="C42" s="278" t="s">
        <v>134</v>
      </c>
      <c r="D42" s="303" t="s">
        <v>253</v>
      </c>
      <c r="E42" s="303">
        <v>267</v>
      </c>
      <c r="F42" s="281">
        <v>18513.78</v>
      </c>
      <c r="G42" s="326"/>
      <c r="H42" s="107"/>
    </row>
    <row r="43" spans="1:8" ht="12.75">
      <c r="A43" s="278"/>
      <c r="B43" s="279">
        <v>1091</v>
      </c>
      <c r="C43" s="278" t="s">
        <v>134</v>
      </c>
      <c r="D43" s="303" t="s">
        <v>254</v>
      </c>
      <c r="E43" s="303">
        <v>267</v>
      </c>
      <c r="F43" s="281">
        <v>18513.78</v>
      </c>
      <c r="G43" s="326"/>
      <c r="H43" s="107"/>
    </row>
    <row r="44" spans="1:8" ht="12.75">
      <c r="A44" s="278"/>
      <c r="B44" s="279">
        <v>1091</v>
      </c>
      <c r="C44" s="278" t="s">
        <v>134</v>
      </c>
      <c r="D44" s="303" t="s">
        <v>255</v>
      </c>
      <c r="E44" s="221">
        <v>1176</v>
      </c>
      <c r="F44" s="281">
        <v>69725.04</v>
      </c>
      <c r="G44" s="326"/>
      <c r="H44" s="107"/>
    </row>
    <row r="45" spans="1:8" ht="12.75">
      <c r="A45" s="278"/>
      <c r="B45" s="279">
        <v>1091</v>
      </c>
      <c r="C45" s="278" t="s">
        <v>134</v>
      </c>
      <c r="D45" s="303" t="s">
        <v>256</v>
      </c>
      <c r="E45" s="303">
        <v>193</v>
      </c>
      <c r="F45" s="281">
        <v>11442.97</v>
      </c>
      <c r="G45" s="326"/>
      <c r="H45" s="107"/>
    </row>
    <row r="46" spans="1:8" ht="12.75">
      <c r="A46" s="262"/>
      <c r="B46" s="284">
        <v>1091</v>
      </c>
      <c r="C46" s="262" t="s">
        <v>134</v>
      </c>
      <c r="D46" s="90" t="s">
        <v>257</v>
      </c>
      <c r="E46" s="271">
        <v>25</v>
      </c>
      <c r="F46" s="138">
        <v>4320</v>
      </c>
      <c r="G46" s="326"/>
      <c r="H46" s="107"/>
    </row>
    <row r="47" spans="1:8" ht="12.75">
      <c r="A47" s="375" t="s">
        <v>80</v>
      </c>
      <c r="B47" s="279">
        <v>1099</v>
      </c>
      <c r="C47" s="279" t="s">
        <v>103</v>
      </c>
      <c r="D47" s="274" t="s">
        <v>258</v>
      </c>
      <c r="E47" s="275">
        <v>1</v>
      </c>
      <c r="F47" s="281">
        <v>798</v>
      </c>
      <c r="G47" s="326" t="s">
        <v>259</v>
      </c>
      <c r="H47" s="107"/>
    </row>
    <row r="48" spans="1:8" ht="12.75">
      <c r="A48" s="376"/>
      <c r="B48" s="237">
        <v>1099</v>
      </c>
      <c r="C48" s="237" t="s">
        <v>103</v>
      </c>
      <c r="D48" s="237" t="s">
        <v>260</v>
      </c>
      <c r="E48" s="244">
        <v>265</v>
      </c>
      <c r="F48" s="108">
        <v>795</v>
      </c>
      <c r="G48" s="168"/>
      <c r="H48" s="107"/>
    </row>
    <row r="49" spans="1:8" ht="12.75">
      <c r="A49" s="300" t="s">
        <v>91</v>
      </c>
      <c r="B49" s="237">
        <v>1099</v>
      </c>
      <c r="C49" s="237" t="s">
        <v>103</v>
      </c>
      <c r="D49" s="237" t="s">
        <v>261</v>
      </c>
      <c r="E49" s="244">
        <v>640</v>
      </c>
      <c r="F49" s="108">
        <v>1920</v>
      </c>
      <c r="G49" s="348" t="s">
        <v>262</v>
      </c>
      <c r="H49" s="107"/>
    </row>
    <row r="50" spans="1:8" ht="12.75">
      <c r="A50" s="300" t="s">
        <v>92</v>
      </c>
      <c r="B50" s="300">
        <v>1100</v>
      </c>
      <c r="C50" s="262" t="s">
        <v>263</v>
      </c>
      <c r="D50" s="300" t="s">
        <v>264</v>
      </c>
      <c r="E50" s="301">
        <v>100</v>
      </c>
      <c r="F50" s="302">
        <v>72</v>
      </c>
      <c r="G50" s="347" t="s">
        <v>265</v>
      </c>
      <c r="H50" s="107"/>
    </row>
    <row r="51" spans="1:8" ht="12.75">
      <c r="A51" s="300" t="s">
        <v>93</v>
      </c>
      <c r="B51" s="134">
        <v>1100</v>
      </c>
      <c r="C51" s="134" t="s">
        <v>20</v>
      </c>
      <c r="D51" s="134" t="s">
        <v>361</v>
      </c>
      <c r="E51" s="208">
        <v>171</v>
      </c>
      <c r="F51" s="110">
        <v>2052</v>
      </c>
      <c r="G51" s="348" t="s">
        <v>266</v>
      </c>
      <c r="H51" s="107"/>
    </row>
    <row r="52" spans="1:8" ht="24">
      <c r="A52" s="300" t="s">
        <v>94</v>
      </c>
      <c r="B52" s="215">
        <v>1101</v>
      </c>
      <c r="C52" s="215" t="s">
        <v>46</v>
      </c>
      <c r="D52" s="215" t="s">
        <v>267</v>
      </c>
      <c r="E52" s="217">
        <v>95</v>
      </c>
      <c r="F52" s="97">
        <v>950</v>
      </c>
      <c r="G52" s="348" t="s">
        <v>268</v>
      </c>
      <c r="H52" s="107"/>
    </row>
    <row r="53" spans="1:8" ht="12.75">
      <c r="A53" s="300" t="s">
        <v>95</v>
      </c>
      <c r="B53" s="300">
        <v>1105</v>
      </c>
      <c r="C53" s="300" t="s">
        <v>43</v>
      </c>
      <c r="D53" s="300" t="s">
        <v>269</v>
      </c>
      <c r="E53" s="301">
        <v>196</v>
      </c>
      <c r="F53" s="302">
        <v>588</v>
      </c>
      <c r="G53" s="168" t="s">
        <v>270</v>
      </c>
      <c r="H53" s="107"/>
    </row>
    <row r="54" spans="1:8" ht="12.75">
      <c r="A54" s="258"/>
      <c r="B54" s="258">
        <v>1100</v>
      </c>
      <c r="C54" s="258" t="s">
        <v>20</v>
      </c>
      <c r="D54" s="258" t="s">
        <v>271</v>
      </c>
      <c r="E54" s="261">
        <v>240</v>
      </c>
      <c r="F54" s="135">
        <v>777.6</v>
      </c>
      <c r="G54" s="168"/>
      <c r="H54" s="107"/>
    </row>
    <row r="55" spans="1:8" ht="12.75" customHeight="1">
      <c r="A55" s="278" t="s">
        <v>110</v>
      </c>
      <c r="B55" s="278">
        <v>1100</v>
      </c>
      <c r="C55" s="278" t="s">
        <v>20</v>
      </c>
      <c r="D55" s="278" t="s">
        <v>272</v>
      </c>
      <c r="E55" s="304">
        <v>193</v>
      </c>
      <c r="F55" s="281">
        <v>625.32</v>
      </c>
      <c r="G55" s="349" t="s">
        <v>275</v>
      </c>
      <c r="H55" s="107"/>
    </row>
    <row r="56" spans="1:8" ht="12.75">
      <c r="A56" s="278"/>
      <c r="B56" s="278">
        <v>1100</v>
      </c>
      <c r="C56" s="278" t="s">
        <v>20</v>
      </c>
      <c r="D56" s="278" t="s">
        <v>273</v>
      </c>
      <c r="E56" s="304">
        <v>165</v>
      </c>
      <c r="F56" s="281">
        <v>534.6</v>
      </c>
      <c r="G56" s="168"/>
      <c r="H56" s="107"/>
    </row>
    <row r="57" spans="1:8" ht="12.75">
      <c r="A57" s="262"/>
      <c r="B57" s="262">
        <v>1100</v>
      </c>
      <c r="C57" s="262" t="s">
        <v>20</v>
      </c>
      <c r="D57" s="90" t="s">
        <v>274</v>
      </c>
      <c r="E57" s="95">
        <v>106</v>
      </c>
      <c r="F57" s="108">
        <v>343.44</v>
      </c>
      <c r="G57" s="168"/>
      <c r="H57" s="107"/>
    </row>
    <row r="58" spans="1:8" ht="12.75">
      <c r="A58" s="258"/>
      <c r="B58" s="258">
        <v>1101</v>
      </c>
      <c r="C58" s="258" t="s">
        <v>46</v>
      </c>
      <c r="D58" s="305" t="s">
        <v>276</v>
      </c>
      <c r="E58" s="261">
        <v>24</v>
      </c>
      <c r="F58" s="135">
        <v>120</v>
      </c>
      <c r="G58" s="328"/>
      <c r="H58" s="107"/>
    </row>
    <row r="59" spans="1:8" ht="12.75">
      <c r="A59" s="278" t="s">
        <v>111</v>
      </c>
      <c r="B59" s="278">
        <v>1101</v>
      </c>
      <c r="C59" s="278" t="s">
        <v>280</v>
      </c>
      <c r="D59" s="306" t="s">
        <v>277</v>
      </c>
      <c r="E59" s="304">
        <v>47</v>
      </c>
      <c r="F59" s="281">
        <v>235</v>
      </c>
      <c r="G59" s="328" t="s">
        <v>171</v>
      </c>
      <c r="H59" s="107"/>
    </row>
    <row r="60" spans="1:8" ht="12.75">
      <c r="A60" s="278"/>
      <c r="B60" s="278">
        <v>1101</v>
      </c>
      <c r="C60" s="278" t="s">
        <v>46</v>
      </c>
      <c r="D60" s="306" t="s">
        <v>278</v>
      </c>
      <c r="E60" s="304">
        <v>45</v>
      </c>
      <c r="F60" s="281">
        <v>225</v>
      </c>
      <c r="G60" s="328"/>
      <c r="H60" s="107"/>
    </row>
    <row r="61" spans="1:8" ht="12.75">
      <c r="A61" s="262"/>
      <c r="B61" s="262">
        <v>1101</v>
      </c>
      <c r="C61" s="262" t="s">
        <v>46</v>
      </c>
      <c r="D61" s="307" t="s">
        <v>279</v>
      </c>
      <c r="E61" s="265">
        <v>22</v>
      </c>
      <c r="F61" s="138">
        <v>110</v>
      </c>
      <c r="G61" s="328"/>
      <c r="H61" s="107"/>
    </row>
    <row r="62" spans="1:8" ht="12.75">
      <c r="A62" s="300" t="s">
        <v>112</v>
      </c>
      <c r="B62" s="300">
        <v>1091</v>
      </c>
      <c r="C62" s="300" t="s">
        <v>134</v>
      </c>
      <c r="D62" s="308" t="s">
        <v>306</v>
      </c>
      <c r="E62" s="301">
        <v>27</v>
      </c>
      <c r="F62" s="302">
        <v>4645.35</v>
      </c>
      <c r="G62" s="328" t="s">
        <v>242</v>
      </c>
      <c r="H62" s="107"/>
    </row>
    <row r="63" spans="1:8" ht="12.75">
      <c r="A63" s="300" t="s">
        <v>113</v>
      </c>
      <c r="B63" s="300">
        <v>1091</v>
      </c>
      <c r="C63" s="258" t="s">
        <v>134</v>
      </c>
      <c r="D63" s="308" t="s">
        <v>305</v>
      </c>
      <c r="E63" s="301">
        <v>29</v>
      </c>
      <c r="F63" s="302">
        <v>4817.4</v>
      </c>
      <c r="G63" s="328" t="s">
        <v>242</v>
      </c>
      <c r="H63" s="107"/>
    </row>
    <row r="64" spans="1:8" ht="12.75">
      <c r="A64" s="360" t="s">
        <v>126</v>
      </c>
      <c r="B64" s="274">
        <v>1100</v>
      </c>
      <c r="C64" s="258" t="s">
        <v>20</v>
      </c>
      <c r="D64" s="260" t="s">
        <v>274</v>
      </c>
      <c r="E64" s="261">
        <v>106</v>
      </c>
      <c r="F64" s="309">
        <v>106</v>
      </c>
      <c r="G64" s="328"/>
      <c r="H64" s="107"/>
    </row>
    <row r="65" spans="1:8" ht="12.75">
      <c r="A65" s="361"/>
      <c r="B65" s="279">
        <v>1100</v>
      </c>
      <c r="C65" s="278" t="s">
        <v>20</v>
      </c>
      <c r="D65" s="310" t="s">
        <v>311</v>
      </c>
      <c r="E65" s="304">
        <v>165</v>
      </c>
      <c r="F65" s="311">
        <v>165</v>
      </c>
      <c r="G65" s="328"/>
      <c r="H65" s="107"/>
    </row>
    <row r="66" spans="1:8" ht="9.75" customHeight="1">
      <c r="A66" s="361"/>
      <c r="B66" s="279">
        <v>1100</v>
      </c>
      <c r="C66" s="278" t="s">
        <v>20</v>
      </c>
      <c r="D66" s="310" t="s">
        <v>272</v>
      </c>
      <c r="E66" s="304">
        <v>193</v>
      </c>
      <c r="F66" s="311">
        <v>193</v>
      </c>
      <c r="G66" s="350" t="s">
        <v>313</v>
      </c>
      <c r="H66" s="107"/>
    </row>
    <row r="67" spans="1:8" ht="12.75">
      <c r="A67" s="361"/>
      <c r="B67" s="279">
        <v>1100</v>
      </c>
      <c r="C67" s="278" t="s">
        <v>20</v>
      </c>
      <c r="D67" s="310" t="s">
        <v>312</v>
      </c>
      <c r="E67" s="304">
        <v>5</v>
      </c>
      <c r="F67" s="311">
        <v>5</v>
      </c>
      <c r="G67" s="328"/>
      <c r="H67" s="107"/>
    </row>
    <row r="68" spans="1:8" ht="12.75">
      <c r="A68" s="362"/>
      <c r="B68" s="284">
        <v>1100</v>
      </c>
      <c r="C68" s="262" t="s">
        <v>20</v>
      </c>
      <c r="D68" s="264" t="s">
        <v>271</v>
      </c>
      <c r="E68" s="265">
        <v>240</v>
      </c>
      <c r="F68" s="312">
        <v>240</v>
      </c>
      <c r="G68" s="328"/>
      <c r="H68" s="107"/>
    </row>
    <row r="69" spans="1:8" ht="12.75">
      <c r="A69" s="313" t="s">
        <v>127</v>
      </c>
      <c r="B69" s="300">
        <v>1098</v>
      </c>
      <c r="C69" s="300" t="s">
        <v>294</v>
      </c>
      <c r="D69" s="308" t="s">
        <v>315</v>
      </c>
      <c r="E69" s="301">
        <v>38</v>
      </c>
      <c r="F69" s="302">
        <v>190</v>
      </c>
      <c r="G69" s="328" t="s">
        <v>314</v>
      </c>
      <c r="H69" s="107"/>
    </row>
    <row r="70" spans="1:8" ht="12.75">
      <c r="A70" s="299" t="s">
        <v>128</v>
      </c>
      <c r="B70" s="157">
        <v>762</v>
      </c>
      <c r="C70" s="157" t="s">
        <v>316</v>
      </c>
      <c r="D70" s="337" t="s">
        <v>369</v>
      </c>
      <c r="E70" s="177">
        <v>60</v>
      </c>
      <c r="F70" s="178">
        <v>1200</v>
      </c>
      <c r="G70" s="328" t="s">
        <v>317</v>
      </c>
      <c r="H70" s="107"/>
    </row>
    <row r="71" spans="1:8" ht="24">
      <c r="A71" s="25" t="s">
        <v>1</v>
      </c>
      <c r="B71" s="25" t="s">
        <v>4</v>
      </c>
      <c r="C71" s="25" t="s">
        <v>3</v>
      </c>
      <c r="D71" s="25" t="s">
        <v>0</v>
      </c>
      <c r="E71" s="26" t="s">
        <v>8</v>
      </c>
      <c r="F71" s="26" t="s">
        <v>11</v>
      </c>
      <c r="G71" s="107"/>
      <c r="H71" s="107"/>
    </row>
    <row r="72" spans="1:8" ht="19.5" customHeight="1">
      <c r="A72" s="314" t="s">
        <v>137</v>
      </c>
      <c r="B72" s="157">
        <v>1100</v>
      </c>
      <c r="C72" s="157" t="s">
        <v>20</v>
      </c>
      <c r="D72" s="315" t="s">
        <v>318</v>
      </c>
      <c r="E72" s="316">
        <v>3482</v>
      </c>
      <c r="F72" s="178">
        <v>9307.38</v>
      </c>
      <c r="G72" s="351" t="s">
        <v>319</v>
      </c>
      <c r="H72" s="107"/>
    </row>
    <row r="73" spans="1:8" ht="12.75">
      <c r="A73" s="387" t="s">
        <v>138</v>
      </c>
      <c r="B73" s="102">
        <v>1100</v>
      </c>
      <c r="C73" s="102" t="s">
        <v>20</v>
      </c>
      <c r="D73" s="317" t="s">
        <v>320</v>
      </c>
      <c r="E73" s="317">
        <v>620</v>
      </c>
      <c r="F73" s="143">
        <v>620</v>
      </c>
      <c r="G73" s="352"/>
      <c r="H73" s="107"/>
    </row>
    <row r="74" spans="1:8" ht="12.75">
      <c r="A74" s="388"/>
      <c r="B74" s="145">
        <v>1100</v>
      </c>
      <c r="C74" s="145" t="s">
        <v>20</v>
      </c>
      <c r="D74" s="185" t="s">
        <v>321</v>
      </c>
      <c r="E74" s="331">
        <v>129</v>
      </c>
      <c r="F74" s="155">
        <v>92.88</v>
      </c>
      <c r="G74" s="352"/>
      <c r="H74" s="107"/>
    </row>
    <row r="75" spans="1:8" ht="12.75">
      <c r="A75" s="388"/>
      <c r="B75" s="145">
        <v>1100</v>
      </c>
      <c r="C75" s="145" t="s">
        <v>20</v>
      </c>
      <c r="D75" s="185" t="s">
        <v>322</v>
      </c>
      <c r="E75" s="331">
        <v>69</v>
      </c>
      <c r="F75" s="155">
        <v>49.68</v>
      </c>
      <c r="G75" s="353" t="s">
        <v>359</v>
      </c>
      <c r="H75" s="107"/>
    </row>
    <row r="76" spans="1:8" ht="12.75">
      <c r="A76" s="388"/>
      <c r="B76" s="145">
        <v>1100</v>
      </c>
      <c r="C76" s="145" t="s">
        <v>20</v>
      </c>
      <c r="D76" s="185" t="s">
        <v>323</v>
      </c>
      <c r="E76" s="331">
        <v>149</v>
      </c>
      <c r="F76" s="155">
        <v>107.28</v>
      </c>
      <c r="G76" s="353"/>
      <c r="H76" s="107"/>
    </row>
    <row r="77" spans="1:8" ht="12.75">
      <c r="A77" s="389"/>
      <c r="B77" s="104">
        <v>1100</v>
      </c>
      <c r="C77" s="149" t="s">
        <v>20</v>
      </c>
      <c r="D77" s="175" t="s">
        <v>324</v>
      </c>
      <c r="E77" s="332">
        <v>103</v>
      </c>
      <c r="F77" s="156">
        <v>74.16</v>
      </c>
      <c r="G77" s="352"/>
      <c r="H77" s="107"/>
    </row>
    <row r="78" spans="1:8" ht="12.75">
      <c r="A78" s="390" t="s">
        <v>139</v>
      </c>
      <c r="B78" s="102">
        <v>1100</v>
      </c>
      <c r="C78" s="102" t="s">
        <v>20</v>
      </c>
      <c r="D78" s="317" t="s">
        <v>325</v>
      </c>
      <c r="E78" s="317">
        <v>538</v>
      </c>
      <c r="F78" s="143">
        <v>538</v>
      </c>
      <c r="G78" s="353" t="s">
        <v>310</v>
      </c>
      <c r="H78" s="107"/>
    </row>
    <row r="79" spans="1:8" ht="12.75">
      <c r="A79" s="391"/>
      <c r="B79" s="104">
        <v>1100</v>
      </c>
      <c r="C79" s="104" t="s">
        <v>20</v>
      </c>
      <c r="D79" s="175" t="s">
        <v>326</v>
      </c>
      <c r="E79" s="175">
        <v>376</v>
      </c>
      <c r="F79" s="156">
        <v>376</v>
      </c>
      <c r="G79" s="352"/>
      <c r="H79" s="107"/>
    </row>
    <row r="80" spans="1:8" ht="12.75">
      <c r="A80" s="314" t="s">
        <v>140</v>
      </c>
      <c r="B80" s="157">
        <v>1100</v>
      </c>
      <c r="C80" s="157" t="s">
        <v>20</v>
      </c>
      <c r="D80" s="315" t="s">
        <v>327</v>
      </c>
      <c r="E80" s="330">
        <v>204</v>
      </c>
      <c r="F80" s="178">
        <v>146.88</v>
      </c>
      <c r="G80" s="353" t="s">
        <v>359</v>
      </c>
      <c r="H80" s="107"/>
    </row>
    <row r="81" spans="1:8" ht="13.5" thickBot="1">
      <c r="A81" s="66"/>
      <c r="B81" s="66"/>
      <c r="C81" s="66"/>
      <c r="D81" s="85"/>
      <c r="E81" s="85"/>
      <c r="F81" s="154"/>
      <c r="G81" s="107"/>
      <c r="H81" s="107"/>
    </row>
    <row r="82" spans="1:8" ht="13.5" thickBot="1">
      <c r="A82" s="66"/>
      <c r="B82" s="66"/>
      <c r="C82" s="66"/>
      <c r="D82" s="392" t="s">
        <v>9</v>
      </c>
      <c r="E82" s="393"/>
      <c r="F82" s="333">
        <f>SUM(F8:F80)</f>
        <v>505132.3</v>
      </c>
      <c r="G82" s="107"/>
      <c r="H82" s="107"/>
    </row>
    <row r="83" spans="1:8" ht="12.75">
      <c r="A83" s="66"/>
      <c r="B83" s="66"/>
      <c r="C83" s="66"/>
      <c r="D83" s="179"/>
      <c r="E83" s="179"/>
      <c r="F83" s="154"/>
      <c r="G83" s="107"/>
      <c r="H83" s="107"/>
    </row>
    <row r="84" spans="1:8" ht="12.75">
      <c r="A84" s="66"/>
      <c r="B84" s="66"/>
      <c r="C84" s="66"/>
      <c r="D84" s="179"/>
      <c r="E84" s="179"/>
      <c r="F84" s="154"/>
      <c r="G84" s="107"/>
      <c r="H84" s="107"/>
    </row>
    <row r="85" spans="1:7" ht="12.75" customHeight="1">
      <c r="A85" s="403" t="s">
        <v>30</v>
      </c>
      <c r="B85" s="403"/>
      <c r="C85" s="403"/>
      <c r="D85" s="403"/>
      <c r="E85" s="403"/>
      <c r="F85" s="403"/>
      <c r="G85" s="403"/>
    </row>
    <row r="86" spans="1:7" ht="11.25" customHeight="1">
      <c r="A86" s="396" t="s">
        <v>28</v>
      </c>
      <c r="B86" s="396"/>
      <c r="C86" s="396"/>
      <c r="D86" s="396"/>
      <c r="E86" s="396"/>
      <c r="F86" s="396"/>
      <c r="G86" s="396"/>
    </row>
    <row r="88" spans="1:8" ht="30.75" customHeight="1">
      <c r="A88" s="67" t="s">
        <v>1</v>
      </c>
      <c r="B88" s="67" t="s">
        <v>4</v>
      </c>
      <c r="C88" s="67" t="s">
        <v>3</v>
      </c>
      <c r="D88" s="67" t="s">
        <v>0</v>
      </c>
      <c r="E88" s="68" t="s">
        <v>8</v>
      </c>
      <c r="F88" s="68" t="s">
        <v>11</v>
      </c>
      <c r="G88" s="324"/>
      <c r="H88" s="166"/>
    </row>
    <row r="89" spans="1:7" ht="12.75">
      <c r="A89" s="394" t="s">
        <v>121</v>
      </c>
      <c r="B89" s="31">
        <v>1100</v>
      </c>
      <c r="C89" s="31" t="s">
        <v>20</v>
      </c>
      <c r="D89" s="27" t="s">
        <v>281</v>
      </c>
      <c r="E89" s="40">
        <v>292</v>
      </c>
      <c r="F89" s="33">
        <v>14600</v>
      </c>
      <c r="G89" s="328" t="s">
        <v>282</v>
      </c>
    </row>
    <row r="90" spans="1:6" ht="12.75">
      <c r="A90" s="395"/>
      <c r="B90" s="32">
        <v>1100</v>
      </c>
      <c r="C90" s="32" t="s">
        <v>20</v>
      </c>
      <c r="D90" s="28" t="s">
        <v>283</v>
      </c>
      <c r="E90" s="41">
        <v>439</v>
      </c>
      <c r="F90" s="34">
        <v>21950</v>
      </c>
    </row>
    <row r="91" spans="1:6" ht="12.75">
      <c r="A91" s="390" t="s">
        <v>163</v>
      </c>
      <c r="B91" s="27">
        <v>1100</v>
      </c>
      <c r="C91" s="27" t="s">
        <v>20</v>
      </c>
      <c r="D91" s="27" t="s">
        <v>328</v>
      </c>
      <c r="E91" s="38">
        <v>184</v>
      </c>
      <c r="F91" s="92">
        <v>59</v>
      </c>
    </row>
    <row r="92" spans="1:7" ht="14.25" customHeight="1">
      <c r="A92" s="412"/>
      <c r="B92" s="30">
        <v>1100</v>
      </c>
      <c r="C92" s="30" t="s">
        <v>20</v>
      </c>
      <c r="D92" s="30" t="s">
        <v>329</v>
      </c>
      <c r="E92" s="321">
        <v>410</v>
      </c>
      <c r="F92" s="320">
        <v>166</v>
      </c>
      <c r="G92" s="350" t="s">
        <v>360</v>
      </c>
    </row>
    <row r="93" spans="1:6" ht="12.75">
      <c r="A93" s="391"/>
      <c r="B93" s="28">
        <v>1100</v>
      </c>
      <c r="C93" s="28" t="s">
        <v>20</v>
      </c>
      <c r="D93" s="28" t="s">
        <v>330</v>
      </c>
      <c r="E93" s="39">
        <v>159</v>
      </c>
      <c r="F93" s="93">
        <v>159</v>
      </c>
    </row>
    <row r="94" spans="1:6" ht="13.5" thickBot="1">
      <c r="A94" s="298"/>
      <c r="B94" s="29"/>
      <c r="C94" s="29"/>
      <c r="D94" s="29"/>
      <c r="E94" s="318"/>
      <c r="F94" s="319"/>
    </row>
    <row r="95" spans="2:6" ht="13.5" thickBot="1">
      <c r="B95" s="2"/>
      <c r="C95" s="2"/>
      <c r="D95" s="2"/>
      <c r="E95" s="71" t="s">
        <v>9</v>
      </c>
      <c r="F95" s="76">
        <f>SUM(F89:F94)</f>
        <v>36934</v>
      </c>
    </row>
    <row r="97" ht="13.5" thickBot="1"/>
    <row r="98" spans="3:6" ht="13.5" thickBot="1">
      <c r="C98" s="397" t="s">
        <v>29</v>
      </c>
      <c r="D98" s="398"/>
      <c r="E98" s="398"/>
      <c r="F98" s="333">
        <f>SUM(F95+F82)</f>
        <v>542066.3</v>
      </c>
    </row>
  </sheetData>
  <sheetProtection password="C70E" sheet="1"/>
  <mergeCells count="17">
    <mergeCell ref="C98:E98"/>
    <mergeCell ref="A1:F1"/>
    <mergeCell ref="A3:G3"/>
    <mergeCell ref="A4:G4"/>
    <mergeCell ref="A85:G85"/>
    <mergeCell ref="G12:H25"/>
    <mergeCell ref="F28:F29"/>
    <mergeCell ref="A91:A93"/>
    <mergeCell ref="A28:A29"/>
    <mergeCell ref="A6:F6"/>
    <mergeCell ref="A47:A48"/>
    <mergeCell ref="A64:A68"/>
    <mergeCell ref="A73:A77"/>
    <mergeCell ref="A78:A79"/>
    <mergeCell ref="D82:E82"/>
    <mergeCell ref="A89:A90"/>
    <mergeCell ref="A86:G8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3"/>
  <headerFooter>
    <oddHeader xml:space="preserve">&amp;R&amp;UPRILOGA 2
&amp;UZemljišča&amp;U </oddHeader>
    <oddFooter>&amp;R&amp;"-,Običajno"&amp;8
&amp;"Arial,Navadno"&amp;9&amp;P od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view="pageLayout" zoomScale="125" zoomScalePageLayoutView="125" workbookViewId="0" topLeftCell="A1">
      <selection activeCell="F10" sqref="F10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20.8515625" style="0" customWidth="1"/>
    <col min="4" max="4" width="15.7109375" style="0" customWidth="1"/>
    <col min="5" max="5" width="36.57421875" style="0" customWidth="1"/>
    <col min="6" max="6" width="16.7109375" style="0" customWidth="1"/>
  </cols>
  <sheetData>
    <row r="1" spans="1:7" ht="30.75" customHeight="1" thickBot="1">
      <c r="A1" s="418" t="s">
        <v>39</v>
      </c>
      <c r="B1" s="419"/>
      <c r="C1" s="419"/>
      <c r="D1" s="419"/>
      <c r="E1" s="420"/>
      <c r="F1" s="20"/>
      <c r="G1" s="22"/>
    </row>
    <row r="2" spans="1:7" ht="15">
      <c r="A2" s="3"/>
      <c r="B2" s="11"/>
      <c r="C2" s="65"/>
      <c r="D2" s="15"/>
      <c r="E2" s="4"/>
      <c r="F2" s="1"/>
      <c r="G2" s="21"/>
    </row>
    <row r="3" spans="1:7" ht="12.75">
      <c r="A3" s="403" t="s">
        <v>12</v>
      </c>
      <c r="B3" s="403"/>
      <c r="C3" s="403"/>
      <c r="D3" s="403"/>
      <c r="E3" s="403"/>
      <c r="F3" s="403"/>
      <c r="G3" s="63"/>
    </row>
    <row r="4" spans="1:7" ht="12.75" customHeight="1">
      <c r="A4" s="396" t="s">
        <v>14</v>
      </c>
      <c r="B4" s="396"/>
      <c r="C4" s="396"/>
      <c r="D4" s="396"/>
      <c r="E4" s="396"/>
      <c r="F4" s="396"/>
      <c r="G4" s="396"/>
    </row>
    <row r="5" spans="1:7" ht="12.75">
      <c r="A5" s="5"/>
      <c r="B5" s="12"/>
      <c r="C5" s="12"/>
      <c r="D5" s="16"/>
      <c r="E5" s="5"/>
      <c r="F5" s="1"/>
      <c r="G5" s="21"/>
    </row>
    <row r="6" spans="1:7" ht="12.75">
      <c r="A6" s="10" t="s">
        <v>27</v>
      </c>
      <c r="B6" s="13"/>
      <c r="C6" s="13"/>
      <c r="D6" s="17"/>
      <c r="E6" s="9"/>
      <c r="F6" s="18"/>
      <c r="G6" s="19"/>
    </row>
    <row r="7" spans="1:7" ht="25.5">
      <c r="A7" s="59" t="s">
        <v>1</v>
      </c>
      <c r="B7" s="59" t="s">
        <v>15</v>
      </c>
      <c r="C7" s="6" t="s">
        <v>16</v>
      </c>
      <c r="D7" s="7" t="s">
        <v>8</v>
      </c>
      <c r="E7" s="60" t="s">
        <v>11</v>
      </c>
      <c r="F7" s="8"/>
      <c r="G7" s="23"/>
    </row>
    <row r="8" spans="1:7" s="36" customFormat="1" ht="12">
      <c r="A8" s="64"/>
      <c r="B8" s="180" t="s">
        <v>285</v>
      </c>
      <c r="C8" s="101" t="s">
        <v>286</v>
      </c>
      <c r="D8" s="101">
        <v>9.63</v>
      </c>
      <c r="E8" s="181"/>
      <c r="F8" s="61"/>
      <c r="G8" s="61"/>
    </row>
    <row r="9" spans="1:7" s="36" customFormat="1" ht="12">
      <c r="A9" s="144"/>
      <c r="B9" s="182" t="s">
        <v>285</v>
      </c>
      <c r="C9" s="172" t="s">
        <v>287</v>
      </c>
      <c r="D9" s="172">
        <v>12.69</v>
      </c>
      <c r="E9" s="183"/>
      <c r="F9" s="62"/>
      <c r="G9" s="62"/>
    </row>
    <row r="10" spans="1:6" s="36" customFormat="1" ht="12">
      <c r="A10" s="144"/>
      <c r="B10" s="182" t="s">
        <v>285</v>
      </c>
      <c r="C10" s="172" t="s">
        <v>288</v>
      </c>
      <c r="D10" s="172">
        <v>16.87</v>
      </c>
      <c r="E10" s="183"/>
      <c r="F10" s="62" t="s">
        <v>289</v>
      </c>
    </row>
    <row r="11" spans="1:6" s="36" customFormat="1" ht="12">
      <c r="A11" s="144" t="s">
        <v>2</v>
      </c>
      <c r="B11" s="182" t="s">
        <v>285</v>
      </c>
      <c r="C11" s="172" t="s">
        <v>290</v>
      </c>
      <c r="D11" s="172">
        <v>16.72</v>
      </c>
      <c r="E11" s="155">
        <v>60000</v>
      </c>
      <c r="F11" s="37"/>
    </row>
    <row r="12" spans="1:6" s="36" customFormat="1" ht="12">
      <c r="A12" s="144"/>
      <c r="B12" s="182" t="s">
        <v>285</v>
      </c>
      <c r="C12" s="172" t="s">
        <v>291</v>
      </c>
      <c r="D12" s="172">
        <v>4.75</v>
      </c>
      <c r="E12" s="183"/>
      <c r="F12" s="37"/>
    </row>
    <row r="13" spans="1:6" s="36" customFormat="1" ht="12">
      <c r="A13" s="144"/>
      <c r="B13" s="182" t="s">
        <v>285</v>
      </c>
      <c r="C13" s="172" t="s">
        <v>292</v>
      </c>
      <c r="D13" s="172">
        <v>4.6</v>
      </c>
      <c r="E13" s="183"/>
      <c r="F13" s="37"/>
    </row>
    <row r="14" spans="1:6" s="36" customFormat="1" ht="13.5" customHeight="1" thickBot="1">
      <c r="A14" s="149"/>
      <c r="B14" s="184" t="s">
        <v>285</v>
      </c>
      <c r="C14" s="175" t="s">
        <v>293</v>
      </c>
      <c r="D14" s="185">
        <v>14.74</v>
      </c>
      <c r="E14" s="183"/>
      <c r="F14" s="37"/>
    </row>
    <row r="15" spans="4:5" s="36" customFormat="1" ht="12.75" thickBot="1">
      <c r="D15" s="75" t="s">
        <v>9</v>
      </c>
      <c r="E15" s="76">
        <f>SUM(E11:E14)</f>
        <v>60000</v>
      </c>
    </row>
  </sheetData>
  <sheetProtection password="C70E" sheet="1"/>
  <mergeCells count="3">
    <mergeCell ref="A3:F3"/>
    <mergeCell ref="A4:G4"/>
    <mergeCell ref="A1:E1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Stavbe in deli stavb</oddHeader>
    <oddFooter>&amp;R&amp;9&amp;P od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="125" zoomScalePageLayoutView="125" workbookViewId="0" topLeftCell="A1">
      <selection activeCell="I29" sqref="I29"/>
    </sheetView>
  </sheetViews>
  <sheetFormatPr defaultColWidth="9.140625" defaultRowHeight="12.75"/>
  <cols>
    <col min="1" max="1" width="7.57421875" style="0" customWidth="1"/>
    <col min="2" max="2" width="7.8515625" style="0" customWidth="1"/>
    <col min="3" max="3" width="12.8515625" style="0" customWidth="1"/>
    <col min="4" max="4" width="9.140625" style="0" customWidth="1"/>
    <col min="5" max="5" width="10.00390625" style="0" customWidth="1"/>
    <col min="6" max="6" width="13.28125" style="0" customWidth="1"/>
    <col min="7" max="7" width="15.28125" style="0" customWidth="1"/>
    <col min="8" max="8" width="12.8515625" style="46" customWidth="1"/>
    <col min="9" max="9" width="33.8515625" style="0" customWidth="1"/>
    <col min="10" max="10" width="11.140625" style="0" customWidth="1"/>
  </cols>
  <sheetData>
    <row r="1" spans="1:10" ht="26.25" customHeight="1" thickBot="1">
      <c r="A1" s="418" t="s">
        <v>39</v>
      </c>
      <c r="B1" s="419"/>
      <c r="C1" s="419"/>
      <c r="D1" s="419"/>
      <c r="E1" s="419"/>
      <c r="F1" s="419"/>
      <c r="G1" s="419"/>
      <c r="H1" s="419"/>
      <c r="I1" s="420"/>
      <c r="J1" s="20"/>
    </row>
    <row r="2" spans="1:10" ht="15">
      <c r="A2" s="3"/>
      <c r="B2" s="11"/>
      <c r="C2" s="4"/>
      <c r="D2" s="11"/>
      <c r="E2" s="15"/>
      <c r="F2" s="15"/>
      <c r="G2" s="15"/>
      <c r="H2" s="43"/>
      <c r="I2" s="4"/>
      <c r="J2" s="1"/>
    </row>
    <row r="3" spans="1:10" ht="12.75">
      <c r="A3" s="423" t="s">
        <v>31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2.75">
      <c r="A4" s="424" t="s">
        <v>17</v>
      </c>
      <c r="B4" s="424"/>
      <c r="C4" s="424"/>
      <c r="D4" s="424"/>
      <c r="E4" s="424"/>
      <c r="F4" s="424"/>
      <c r="G4" s="424"/>
      <c r="H4" s="424"/>
      <c r="I4" s="424"/>
      <c r="J4" s="424"/>
    </row>
    <row r="5" spans="1:10" ht="12.75">
      <c r="A5" s="10" t="s">
        <v>18</v>
      </c>
      <c r="B5" s="13"/>
      <c r="C5" s="14"/>
      <c r="D5" s="13"/>
      <c r="E5" s="17"/>
      <c r="F5" s="17"/>
      <c r="G5" s="17"/>
      <c r="H5" s="44"/>
      <c r="I5" s="9"/>
      <c r="J5" s="18"/>
    </row>
    <row r="6" spans="1:10" ht="34.5" customHeight="1">
      <c r="A6" s="6" t="s">
        <v>1</v>
      </c>
      <c r="B6" s="6" t="s">
        <v>4</v>
      </c>
      <c r="C6" s="6" t="s">
        <v>3</v>
      </c>
      <c r="D6" s="6" t="s">
        <v>0</v>
      </c>
      <c r="E6" s="7" t="s">
        <v>8</v>
      </c>
      <c r="F6" s="6" t="s">
        <v>15</v>
      </c>
      <c r="G6" s="6" t="s">
        <v>16</v>
      </c>
      <c r="H6" s="45" t="s">
        <v>26</v>
      </c>
      <c r="I6" s="7" t="s">
        <v>11</v>
      </c>
      <c r="J6" s="8"/>
    </row>
    <row r="7" spans="1:10" ht="38.25" customHeight="1" thickBot="1">
      <c r="A7" s="24" t="s">
        <v>2</v>
      </c>
      <c r="B7" s="24">
        <v>1098</v>
      </c>
      <c r="C7" s="24" t="s">
        <v>294</v>
      </c>
      <c r="D7" s="24" t="s">
        <v>295</v>
      </c>
      <c r="E7" s="42" t="s">
        <v>362</v>
      </c>
      <c r="F7" s="55" t="s">
        <v>296</v>
      </c>
      <c r="G7" s="42" t="s">
        <v>297</v>
      </c>
      <c r="H7" s="334" t="s">
        <v>363</v>
      </c>
      <c r="I7" s="56">
        <v>50400</v>
      </c>
      <c r="J7" s="189" t="s">
        <v>298</v>
      </c>
    </row>
    <row r="8" spans="1:10" ht="13.5" thickBot="1">
      <c r="A8" s="47"/>
      <c r="B8" s="47"/>
      <c r="C8" s="48"/>
      <c r="D8" s="47"/>
      <c r="E8" s="49"/>
      <c r="F8" s="49"/>
      <c r="G8" s="49"/>
      <c r="H8" s="57" t="s">
        <v>9</v>
      </c>
      <c r="I8" s="58">
        <f>SUM(I7:I7)</f>
        <v>50400</v>
      </c>
      <c r="J8" s="77"/>
    </row>
    <row r="9" spans="1:10" ht="12.75">
      <c r="A9" s="425" t="s">
        <v>364</v>
      </c>
      <c r="B9" s="426"/>
      <c r="C9" s="426"/>
      <c r="D9" s="426"/>
      <c r="E9" s="426"/>
      <c r="F9" s="426"/>
      <c r="G9" s="426"/>
      <c r="H9" s="426"/>
      <c r="I9" s="426"/>
      <c r="J9" s="77"/>
    </row>
    <row r="10" spans="1:10" ht="12.75">
      <c r="A10" s="47"/>
      <c r="B10" s="47"/>
      <c r="C10" s="48"/>
      <c r="D10" s="47"/>
      <c r="E10" s="49"/>
      <c r="F10" s="49"/>
      <c r="G10" s="49"/>
      <c r="H10" s="72"/>
      <c r="I10" s="73"/>
      <c r="J10" s="77"/>
    </row>
    <row r="11" spans="1:10" ht="12.75">
      <c r="A11" s="423" t="s">
        <v>32</v>
      </c>
      <c r="B11" s="423"/>
      <c r="C11" s="423"/>
      <c r="D11" s="423"/>
      <c r="E11" s="423"/>
      <c r="F11" s="423"/>
      <c r="G11" s="423"/>
      <c r="H11" s="423"/>
      <c r="I11" s="423"/>
      <c r="J11" s="423"/>
    </row>
    <row r="12" spans="1:10" ht="12.75">
      <c r="A12" s="424" t="s">
        <v>17</v>
      </c>
      <c r="B12" s="424"/>
      <c r="C12" s="424"/>
      <c r="D12" s="424"/>
      <c r="E12" s="424"/>
      <c r="F12" s="424"/>
      <c r="G12" s="424"/>
      <c r="H12" s="424"/>
      <c r="I12" s="424"/>
      <c r="J12" s="424"/>
    </row>
    <row r="13" spans="1:10" ht="12.75">
      <c r="A13" s="10" t="s">
        <v>18</v>
      </c>
      <c r="B13" s="13"/>
      <c r="C13" s="14"/>
      <c r="D13" s="13"/>
      <c r="E13" s="17"/>
      <c r="F13" s="17"/>
      <c r="G13" s="17"/>
      <c r="H13" s="44"/>
      <c r="I13" s="9"/>
      <c r="J13" s="18"/>
    </row>
    <row r="14" spans="1:10" ht="34.5" customHeight="1">
      <c r="A14" s="6" t="s">
        <v>1</v>
      </c>
      <c r="B14" s="6" t="s">
        <v>4</v>
      </c>
      <c r="C14" s="6" t="s">
        <v>3</v>
      </c>
      <c r="D14" s="6" t="s">
        <v>0</v>
      </c>
      <c r="E14" s="7" t="s">
        <v>8</v>
      </c>
      <c r="F14" s="6" t="s">
        <v>15</v>
      </c>
      <c r="G14" s="6" t="s">
        <v>16</v>
      </c>
      <c r="H14" s="45" t="s">
        <v>26</v>
      </c>
      <c r="I14" s="7" t="s">
        <v>11</v>
      </c>
      <c r="J14" s="8"/>
    </row>
    <row r="15" spans="1:10" ht="39" thickBot="1">
      <c r="A15" s="24" t="s">
        <v>41</v>
      </c>
      <c r="B15" s="24">
        <v>1098</v>
      </c>
      <c r="C15" s="24" t="s">
        <v>294</v>
      </c>
      <c r="D15" s="335" t="s">
        <v>365</v>
      </c>
      <c r="E15" s="336" t="s">
        <v>366</v>
      </c>
      <c r="F15" s="55" t="s">
        <v>296</v>
      </c>
      <c r="G15" s="42" t="s">
        <v>297</v>
      </c>
      <c r="H15" s="334" t="s">
        <v>367</v>
      </c>
      <c r="I15" s="56">
        <v>12600</v>
      </c>
      <c r="J15" s="23" t="s">
        <v>299</v>
      </c>
    </row>
    <row r="16" spans="1:10" ht="13.5" thickBot="1">
      <c r="A16" s="47"/>
      <c r="B16" s="47"/>
      <c r="C16" s="48"/>
      <c r="D16" s="47"/>
      <c r="E16" s="49"/>
      <c r="F16" s="49"/>
      <c r="G16" s="49"/>
      <c r="H16" s="70" t="s">
        <v>9</v>
      </c>
      <c r="I16" s="58">
        <f>SUM(I15)</f>
        <v>12600</v>
      </c>
      <c r="J16" s="3"/>
    </row>
    <row r="17" spans="1:10" ht="12.75">
      <c r="A17" s="426" t="s">
        <v>364</v>
      </c>
      <c r="B17" s="426"/>
      <c r="C17" s="426"/>
      <c r="D17" s="426"/>
      <c r="E17" s="426"/>
      <c r="F17" s="426"/>
      <c r="G17" s="426"/>
      <c r="H17" s="426"/>
      <c r="I17" s="426"/>
      <c r="J17" s="3"/>
    </row>
    <row r="18" spans="1:10" ht="12.75">
      <c r="A18" s="47"/>
      <c r="B18" s="47"/>
      <c r="C18" s="48"/>
      <c r="D18" s="47"/>
      <c r="E18" s="49"/>
      <c r="F18" s="49"/>
      <c r="G18" s="49"/>
      <c r="H18" s="188"/>
      <c r="I18" s="73"/>
      <c r="J18" s="3"/>
    </row>
    <row r="19" spans="1:10" ht="12.75">
      <c r="A19" s="423" t="s">
        <v>300</v>
      </c>
      <c r="B19" s="423"/>
      <c r="C19" s="423"/>
      <c r="D19" s="423"/>
      <c r="E19" s="423"/>
      <c r="F19" s="423"/>
      <c r="G19" s="423"/>
      <c r="H19" s="423"/>
      <c r="I19" s="423"/>
      <c r="J19" s="423"/>
    </row>
    <row r="20" spans="1:10" ht="12.75">
      <c r="A20" s="424" t="s">
        <v>17</v>
      </c>
      <c r="B20" s="424"/>
      <c r="C20" s="424"/>
      <c r="D20" s="424"/>
      <c r="E20" s="424"/>
      <c r="F20" s="424"/>
      <c r="G20" s="424"/>
      <c r="H20" s="424"/>
      <c r="I20" s="424"/>
      <c r="J20" s="424"/>
    </row>
    <row r="21" spans="1:10" ht="12.75">
      <c r="A21" s="10" t="s">
        <v>18</v>
      </c>
      <c r="B21" s="13"/>
      <c r="C21" s="14"/>
      <c r="D21" s="13"/>
      <c r="E21" s="17"/>
      <c r="F21" s="17"/>
      <c r="G21" s="17"/>
      <c r="H21" s="44"/>
      <c r="I21" s="9"/>
      <c r="J21" s="3"/>
    </row>
    <row r="22" spans="1:10" ht="34.5" customHeight="1">
      <c r="A22" s="6" t="s">
        <v>1</v>
      </c>
      <c r="B22" s="6" t="s">
        <v>4</v>
      </c>
      <c r="C22" s="6" t="s">
        <v>3</v>
      </c>
      <c r="D22" s="6" t="s">
        <v>0</v>
      </c>
      <c r="E22" s="7" t="s">
        <v>8</v>
      </c>
      <c r="F22" s="6" t="s">
        <v>15</v>
      </c>
      <c r="G22" s="6" t="s">
        <v>16</v>
      </c>
      <c r="H22" s="45" t="s">
        <v>26</v>
      </c>
      <c r="I22" s="7" t="s">
        <v>11</v>
      </c>
      <c r="J22" s="3"/>
    </row>
    <row r="23" spans="1:10" ht="26.25" thickBot="1">
      <c r="A23" s="24" t="s">
        <v>42</v>
      </c>
      <c r="B23" s="24">
        <v>1102</v>
      </c>
      <c r="C23" s="24" t="s">
        <v>176</v>
      </c>
      <c r="D23" s="24" t="s">
        <v>301</v>
      </c>
      <c r="E23" s="42">
        <v>1105</v>
      </c>
      <c r="F23" s="55" t="s">
        <v>302</v>
      </c>
      <c r="G23" s="42" t="s">
        <v>303</v>
      </c>
      <c r="H23" s="186">
        <v>357.8</v>
      </c>
      <c r="I23" s="187">
        <v>51662.44</v>
      </c>
      <c r="J23" s="19" t="s">
        <v>304</v>
      </c>
    </row>
    <row r="24" spans="1:10" ht="13.5" thickBot="1">
      <c r="A24" s="47"/>
      <c r="B24" s="47"/>
      <c r="C24" s="48"/>
      <c r="D24" s="47"/>
      <c r="E24" s="49"/>
      <c r="F24" s="49"/>
      <c r="G24" s="49"/>
      <c r="H24" s="57" t="s">
        <v>9</v>
      </c>
      <c r="I24" s="58">
        <f>SUM(I23)</f>
        <v>51662.44</v>
      </c>
      <c r="J24" s="3"/>
    </row>
    <row r="25" spans="1:10" ht="13.5" thickBot="1">
      <c r="A25" s="47"/>
      <c r="B25" s="47"/>
      <c r="C25" s="48"/>
      <c r="D25" s="47"/>
      <c r="E25" s="49"/>
      <c r="F25" s="49"/>
      <c r="G25" s="49"/>
      <c r="H25" s="50"/>
      <c r="I25" s="51"/>
      <c r="J25" s="3"/>
    </row>
    <row r="26" spans="1:10" ht="13.5" thickBot="1">
      <c r="A26" s="47"/>
      <c r="B26" s="47"/>
      <c r="C26" s="48"/>
      <c r="D26" s="47"/>
      <c r="E26" s="52"/>
      <c r="F26" s="421" t="s">
        <v>29</v>
      </c>
      <c r="G26" s="422"/>
      <c r="H26" s="422"/>
      <c r="I26" s="58">
        <f>I8+I16+I24</f>
        <v>114662.44</v>
      </c>
      <c r="J26" s="3"/>
    </row>
    <row r="27" spans="1:10" ht="12.75">
      <c r="A27" s="47"/>
      <c r="B27" s="47"/>
      <c r="C27" s="48"/>
      <c r="D27" s="47"/>
      <c r="E27" s="52"/>
      <c r="F27" s="52"/>
      <c r="G27" s="52"/>
      <c r="H27" s="53"/>
      <c r="I27" s="51"/>
      <c r="J27" s="3"/>
    </row>
    <row r="28" spans="1:10" ht="12.75">
      <c r="A28" s="47"/>
      <c r="B28" s="47"/>
      <c r="C28" s="48"/>
      <c r="D28" s="54"/>
      <c r="E28" s="52"/>
      <c r="F28" s="52"/>
      <c r="G28" s="52"/>
      <c r="H28" s="53"/>
      <c r="I28" s="51"/>
      <c r="J28" s="3"/>
    </row>
    <row r="29" spans="1:10" ht="12.75">
      <c r="A29" s="47"/>
      <c r="B29" s="47"/>
      <c r="C29" s="48"/>
      <c r="D29" s="54"/>
      <c r="E29" s="49"/>
      <c r="F29" s="49"/>
      <c r="G29" s="49"/>
      <c r="H29" s="50"/>
      <c r="I29" s="51"/>
      <c r="J29" s="3"/>
    </row>
    <row r="32" spans="1:9" s="74" customFormat="1" ht="12.75">
      <c r="A32" s="47"/>
      <c r="B32" s="47"/>
      <c r="C32" s="48"/>
      <c r="D32" s="47"/>
      <c r="E32" s="49"/>
      <c r="F32" s="49"/>
      <c r="G32" s="49"/>
      <c r="H32" s="72"/>
      <c r="I32" s="73"/>
    </row>
  </sheetData>
  <sheetProtection password="C70E" sheet="1"/>
  <mergeCells count="10">
    <mergeCell ref="F26:H26"/>
    <mergeCell ref="A1:I1"/>
    <mergeCell ref="A3:J3"/>
    <mergeCell ref="A4:J4"/>
    <mergeCell ref="A11:J11"/>
    <mergeCell ref="A12:J12"/>
    <mergeCell ref="A19:J19"/>
    <mergeCell ref="A20:J20"/>
    <mergeCell ref="A9:I9"/>
    <mergeCell ref="A17:I17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zemljišča s stavbo</oddHeader>
    <oddFooter>&amp;R&amp;9&amp;P od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7" max="7" width="22.8515625" style="0" customWidth="1"/>
    <col min="14" max="14" width="31.7109375" style="84" customWidth="1"/>
  </cols>
  <sheetData>
    <row r="2" ht="12.75">
      <c r="N2" s="78" t="s">
        <v>33</v>
      </c>
    </row>
    <row r="3" spans="2:14" ht="12.75">
      <c r="B3" s="415" t="s">
        <v>37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78">
        <v>612852.32</v>
      </c>
    </row>
    <row r="4" spans="2:14" ht="12.7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2:14" ht="25.5" customHeight="1">
      <c r="B5" s="429" t="s">
        <v>368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1"/>
      <c r="N5" s="78">
        <v>150342.5</v>
      </c>
    </row>
    <row r="6" spans="2:14" ht="12.7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2:14" ht="12.75">
      <c r="B7" s="79"/>
      <c r="C7" s="79"/>
      <c r="D7" s="79"/>
      <c r="E7" s="79"/>
      <c r="F7" s="79"/>
      <c r="G7" s="79"/>
      <c r="H7" s="79"/>
      <c r="I7" s="79"/>
      <c r="J7" s="432" t="s">
        <v>34</v>
      </c>
      <c r="K7" s="433"/>
      <c r="L7" s="433"/>
      <c r="M7" s="433"/>
      <c r="N7" s="81">
        <f>SUM(N3:N6)</f>
        <v>763194.82</v>
      </c>
    </row>
    <row r="8" spans="2:14" ht="12.75">
      <c r="B8" s="79"/>
      <c r="C8" s="79"/>
      <c r="D8" s="79"/>
      <c r="E8" s="79"/>
      <c r="F8" s="79"/>
      <c r="G8" s="79"/>
      <c r="H8" s="79"/>
      <c r="I8" s="79"/>
      <c r="J8" s="190"/>
      <c r="K8" s="190"/>
      <c r="L8" s="190"/>
      <c r="M8" s="190"/>
      <c r="N8" s="80"/>
    </row>
    <row r="9" spans="2:14" ht="12.75">
      <c r="B9" s="79"/>
      <c r="C9" s="79"/>
      <c r="D9" s="79"/>
      <c r="E9" s="79"/>
      <c r="F9" s="79"/>
      <c r="G9" s="79"/>
      <c r="H9" s="79"/>
      <c r="I9" s="79"/>
      <c r="J9" s="190"/>
      <c r="K9" s="190"/>
      <c r="L9" s="190"/>
      <c r="M9" s="190"/>
      <c r="N9" s="80"/>
    </row>
    <row r="10" spans="2:14" ht="12.7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</row>
    <row r="11" spans="2:14" ht="24" customHeight="1">
      <c r="B11" s="429" t="s">
        <v>371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1"/>
      <c r="N11" s="78">
        <v>542066.3</v>
      </c>
    </row>
    <row r="13" spans="2:14" ht="24" customHeight="1">
      <c r="B13" s="429" t="s">
        <v>40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1"/>
      <c r="N13" s="78">
        <v>60000</v>
      </c>
    </row>
    <row r="15" spans="2:14" ht="24" customHeight="1">
      <c r="B15" s="429" t="s">
        <v>370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1"/>
      <c r="N15" s="78">
        <v>114662.4</v>
      </c>
    </row>
    <row r="17" spans="10:14" ht="12.75">
      <c r="J17" s="432" t="s">
        <v>35</v>
      </c>
      <c r="K17" s="433"/>
      <c r="L17" s="433"/>
      <c r="M17" s="433"/>
      <c r="N17" s="81">
        <f>SUM(N11:N16)</f>
        <v>716728.7000000001</v>
      </c>
    </row>
    <row r="20" ht="13.5" thickBot="1"/>
    <row r="21" spans="8:14" ht="13.5" customHeight="1" thickBot="1">
      <c r="H21" s="82"/>
      <c r="I21" s="82"/>
      <c r="J21" s="427" t="s">
        <v>36</v>
      </c>
      <c r="K21" s="428"/>
      <c r="L21" s="428"/>
      <c r="M21" s="428"/>
      <c r="N21" s="83">
        <f>N17+N7</f>
        <v>1479923.52</v>
      </c>
    </row>
  </sheetData>
  <sheetProtection password="C70E" sheet="1"/>
  <mergeCells count="8">
    <mergeCell ref="J21:M21"/>
    <mergeCell ref="B3:M3"/>
    <mergeCell ref="B11:M11"/>
    <mergeCell ref="B13:M13"/>
    <mergeCell ref="B15:M15"/>
    <mergeCell ref="J7:M7"/>
    <mergeCell ref="J17:M17"/>
    <mergeCell ref="B5:M5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Burič</dc:creator>
  <cp:keywords/>
  <dc:description/>
  <cp:lastModifiedBy>Polona Matevžič</cp:lastModifiedBy>
  <cp:lastPrinted>2021-03-16T06:37:45Z</cp:lastPrinted>
  <dcterms:created xsi:type="dcterms:W3CDTF">2009-08-20T12:04:03Z</dcterms:created>
  <dcterms:modified xsi:type="dcterms:W3CDTF">2021-03-17T11:53:18Z</dcterms:modified>
  <cp:category/>
  <cp:version/>
  <cp:contentType/>
  <cp:contentStatus/>
</cp:coreProperties>
</file>