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<sst xmlns="http://schemas.openxmlformats.org/spreadsheetml/2006/main" count="269" uniqueCount="172">
  <si>
    <t>Nosilni PK v NRP</t>
  </si>
  <si>
    <t>Opis</t>
  </si>
  <si>
    <t>Začetek-Konec NRP</t>
  </si>
  <si>
    <t>Sprejeti proračun</t>
  </si>
  <si>
    <t>Veljavni proračun</t>
  </si>
  <si>
    <t>Realizacija</t>
  </si>
  <si>
    <t>1</t>
  </si>
  <si>
    <t>2</t>
  </si>
  <si>
    <t>3</t>
  </si>
  <si>
    <t>4</t>
  </si>
  <si>
    <t>07-0001</t>
  </si>
  <si>
    <t xml:space="preserve">Intervencije v kmetijstvo                              </t>
  </si>
  <si>
    <t>01.01.2007-31.12.2012</t>
  </si>
  <si>
    <t>11</t>
  </si>
  <si>
    <t>KMETIJSTVO, GOZDARSTVO IN RIBIŠTVO</t>
  </si>
  <si>
    <t>11029002</t>
  </si>
  <si>
    <t>Razvoj in prilagajanje podeželskih območij</t>
  </si>
  <si>
    <t>Intervencije v kmetijstvo</t>
  </si>
  <si>
    <t>07-0002</t>
  </si>
  <si>
    <t xml:space="preserve">Spodbujanje razvoja turizma                            </t>
  </si>
  <si>
    <t>14</t>
  </si>
  <si>
    <t>GOSPODARSTVO</t>
  </si>
  <si>
    <t>14039002</t>
  </si>
  <si>
    <t>Spodbujanje razvoja turizma in gostinstva</t>
  </si>
  <si>
    <t>Spodbujanje razvoja turizma</t>
  </si>
  <si>
    <t>07-0003</t>
  </si>
  <si>
    <t xml:space="preserve">Spodbujanje razvoja podjetništva                       </t>
  </si>
  <si>
    <t>14029001</t>
  </si>
  <si>
    <t>Spodbujanje razvoja malega gospodarstva</t>
  </si>
  <si>
    <t>Spodbujanje razvoja podjetništva</t>
  </si>
  <si>
    <t>07-0004</t>
  </si>
  <si>
    <t xml:space="preserve">Razvojni programi                                      </t>
  </si>
  <si>
    <t>01.07.2009-31.12.2012</t>
  </si>
  <si>
    <t>Razvojni programi</t>
  </si>
  <si>
    <t>07-0006</t>
  </si>
  <si>
    <t xml:space="preserve">Dopolnilna gradnja vrtca Šenčur                        </t>
  </si>
  <si>
    <t>01.01.2007-31.12.2009</t>
  </si>
  <si>
    <t>19</t>
  </si>
  <si>
    <t>IZOBRAŽEVANJE</t>
  </si>
  <si>
    <t>19029001</t>
  </si>
  <si>
    <t>Vrtci</t>
  </si>
  <si>
    <t>Dopolnilna gradnja vrtca Šenčur</t>
  </si>
  <si>
    <t>07-0007</t>
  </si>
  <si>
    <t xml:space="preserve">Investicijsko vzdrževanje vrtec, šola                  </t>
  </si>
  <si>
    <t>Investicijsko vzdrževanje vrtec, šola</t>
  </si>
  <si>
    <t>07-0009</t>
  </si>
  <si>
    <t xml:space="preserve">Kulturni dom Voklo                                     </t>
  </si>
  <si>
    <t>18</t>
  </si>
  <si>
    <t>KULTURA, ŠPORT IN NEVLADNE ORGANIZACIJE</t>
  </si>
  <si>
    <t>18039005</t>
  </si>
  <si>
    <t>Drugi programi v kulturi</t>
  </si>
  <si>
    <t>Kulturni dom Voklo</t>
  </si>
  <si>
    <t>07-0018</t>
  </si>
  <si>
    <t xml:space="preserve">Oprema in manjše investicije po GD                     </t>
  </si>
  <si>
    <t>07</t>
  </si>
  <si>
    <t>OBRAMBA IN UKREPI OB IZREDNIH DOGODKIH</t>
  </si>
  <si>
    <t>07039002</t>
  </si>
  <si>
    <t>Protipožarna varnost</t>
  </si>
  <si>
    <t>Oprema in manjše investicije po GD</t>
  </si>
  <si>
    <t>07-0027</t>
  </si>
  <si>
    <t xml:space="preserve">Obnova ceste Voklo - Prebačevo                         </t>
  </si>
  <si>
    <t>13</t>
  </si>
  <si>
    <t>PROMET, PROMETNA INFRASTRUKTURA IN KOMUNIKACIJE</t>
  </si>
  <si>
    <t>13029002</t>
  </si>
  <si>
    <t>Investicijsko vzdrževanje in gradnja občinskih cest</t>
  </si>
  <si>
    <t>Obnova ceste Voklo - Prebačevo</t>
  </si>
  <si>
    <t>07-0030</t>
  </si>
  <si>
    <t xml:space="preserve">Plačilo stroškov kredita                               </t>
  </si>
  <si>
    <t>15</t>
  </si>
  <si>
    <t>VAROVANJE OKOLJA IN NARAVNE DEDIŠČINE</t>
  </si>
  <si>
    <t>15029002</t>
  </si>
  <si>
    <t>Ravnanje z odpadno vodo</t>
  </si>
  <si>
    <t>Plačilo stroškov kredita</t>
  </si>
  <si>
    <t>07-0033</t>
  </si>
  <si>
    <t xml:space="preserve">Regijsko odlagališče                                   </t>
  </si>
  <si>
    <t>15029001</t>
  </si>
  <si>
    <t>Zbiranje in ravnanje z odpadki</t>
  </si>
  <si>
    <t>Regijsko odlagališče</t>
  </si>
  <si>
    <t>07-0034</t>
  </si>
  <si>
    <t xml:space="preserve">Obnova vodovodnega omrežja                             </t>
  </si>
  <si>
    <t>16</t>
  </si>
  <si>
    <t>PROSTORSKO PLANIRANJE IN STANOVANJSKO KOMUNALNA DEJAVNOST</t>
  </si>
  <si>
    <t>16039001</t>
  </si>
  <si>
    <t>Oskrba z vodo</t>
  </si>
  <si>
    <t>Obnova vodovodnega omrežja</t>
  </si>
  <si>
    <t>07-0040</t>
  </si>
  <si>
    <t xml:space="preserve">Investicijsko vzdrževanje pokopališč                   </t>
  </si>
  <si>
    <t>Investicijsko vzdrževanje pokopališč</t>
  </si>
  <si>
    <t>07-0042</t>
  </si>
  <si>
    <t xml:space="preserve">Nabava osnovnih sredstev                               </t>
  </si>
  <si>
    <t>06</t>
  </si>
  <si>
    <t>LOKALNA SAMOUPRAVA</t>
  </si>
  <si>
    <t>06039002</t>
  </si>
  <si>
    <t>Razpolaganje in upravljanje s premoženjem, potrebnim za delovanje občinske uprav</t>
  </si>
  <si>
    <t>Nabava osnovnih sredstev</t>
  </si>
  <si>
    <t>07-0043</t>
  </si>
  <si>
    <t xml:space="preserve">Nakup zemljišč                                         </t>
  </si>
  <si>
    <t>16069002</t>
  </si>
  <si>
    <t>Nakup zemljišč</t>
  </si>
  <si>
    <t>07-0045</t>
  </si>
  <si>
    <t xml:space="preserve">Projekti                                               </t>
  </si>
  <si>
    <t>Projekti</t>
  </si>
  <si>
    <t>08-0002</t>
  </si>
  <si>
    <t xml:space="preserve">Investicijsko vzdrževanje stanovanj                    </t>
  </si>
  <si>
    <t>01.01.2008-31.12.2012</t>
  </si>
  <si>
    <t>16059003</t>
  </si>
  <si>
    <t>Drugi programi na stanovanjskem področju</t>
  </si>
  <si>
    <t>Investicijsko vzdrževanje stanovanj</t>
  </si>
  <si>
    <t>08-0008</t>
  </si>
  <si>
    <t xml:space="preserve">Kanalizacija primarni kanali 4.19.Voglje-Voklo-Trboje     </t>
  </si>
  <si>
    <t>Kanalizacija primarni kanali 4.19.Voglje-Voklo-Trboje</t>
  </si>
  <si>
    <t>08-0010</t>
  </si>
  <si>
    <t xml:space="preserve">Kanalizacija -sekundarni kanali Visoko, Milje          </t>
  </si>
  <si>
    <t>Kanalizacija -sekundarni kanali Visoko, Milje</t>
  </si>
  <si>
    <t>08-0021</t>
  </si>
  <si>
    <t xml:space="preserve">Novogradnja vodovoda                                   </t>
  </si>
  <si>
    <t>Novogradnja vodovoda</t>
  </si>
  <si>
    <t>08-0022</t>
  </si>
  <si>
    <t xml:space="preserve">Obnova vodovodnega omrežja in ceste v Vogljah          </t>
  </si>
  <si>
    <t>01.01.2008-31.12.2009</t>
  </si>
  <si>
    <t>15049001</t>
  </si>
  <si>
    <t>Načrtovanje, varstvo in urejanje voda</t>
  </si>
  <si>
    <t>Obnova vodovodnega omrežja in ceste v Vogljah</t>
  </si>
  <si>
    <t>09-0001</t>
  </si>
  <si>
    <t xml:space="preserve">Velesovska cesta                                       </t>
  </si>
  <si>
    <t>01.01.2009-31.12.2012</t>
  </si>
  <si>
    <t>Velesovska cesta</t>
  </si>
  <si>
    <t>09-0002</t>
  </si>
  <si>
    <t xml:space="preserve">Ureditev centra Voglje                                 </t>
  </si>
  <si>
    <t>01.01.2009-31.12.2009</t>
  </si>
  <si>
    <t>Ureditev centra Voglje</t>
  </si>
  <si>
    <t>09-0003</t>
  </si>
  <si>
    <t xml:space="preserve">Cesta Luže-Srednja vas                                 </t>
  </si>
  <si>
    <t>Cesta Luže-Srednja vas</t>
  </si>
  <si>
    <t>09-0006</t>
  </si>
  <si>
    <t xml:space="preserve">Manjše investicije po KS, VS                           </t>
  </si>
  <si>
    <t>01.01.2009-31.12.2010</t>
  </si>
  <si>
    <t>Manjše investicije po KS, VS</t>
  </si>
  <si>
    <t>10-0001</t>
  </si>
  <si>
    <t xml:space="preserve">Kanalizacija sajovčevo naselje                         </t>
  </si>
  <si>
    <t>01.01.2010-31.12.2010</t>
  </si>
  <si>
    <t>Kanalizacija sajovčevo naselje</t>
  </si>
  <si>
    <t>10-0002</t>
  </si>
  <si>
    <t xml:space="preserve">Osnovna sredstva knjižnica                             </t>
  </si>
  <si>
    <t>01.01.2010-31.12.2013</t>
  </si>
  <si>
    <t>19059002</t>
  </si>
  <si>
    <t>Druge oblike izobraževanja</t>
  </si>
  <si>
    <t>Osnovna sredstva knjižnica</t>
  </si>
  <si>
    <t>10-0003</t>
  </si>
  <si>
    <t xml:space="preserve">Fekalna kanalizacija  (Milje-Visoko)                   </t>
  </si>
  <si>
    <t>Fekalna kanalizacija  (Milje-Visoko)</t>
  </si>
  <si>
    <t>10-0004</t>
  </si>
  <si>
    <t xml:space="preserve">Vodovod (Milje -Visoko)                                </t>
  </si>
  <si>
    <t>Vodovod (Milje -Visoko)</t>
  </si>
  <si>
    <t>10-0005</t>
  </si>
  <si>
    <t xml:space="preserve">Nadzor nad gradnjo vodovod, fk (Milje - Visoko)        </t>
  </si>
  <si>
    <t>Nadzor nad gradnjo vodovod, fk (Milje - Visoko)</t>
  </si>
  <si>
    <t>10-0006</t>
  </si>
  <si>
    <t xml:space="preserve">Zunanje košarkarsko igrišče pri OŠ Šenčur              </t>
  </si>
  <si>
    <t>18059001</t>
  </si>
  <si>
    <t>Programi športa</t>
  </si>
  <si>
    <t>Zunanje košarkarsko igrišče pri OŠ Šenčur</t>
  </si>
  <si>
    <t>REALIZACIJA NRP V LETU 2010</t>
  </si>
  <si>
    <t>OBČINA ŠENČUR</t>
  </si>
  <si>
    <t>Kranjska cesta 11, Šenčur</t>
  </si>
  <si>
    <t>5</t>
  </si>
  <si>
    <t>6</t>
  </si>
  <si>
    <t>Šenčur,</t>
  </si>
  <si>
    <t>13.3.2011</t>
  </si>
  <si>
    <t>Indeks 6:5</t>
  </si>
  <si>
    <t>Indeks 6:4</t>
  </si>
  <si>
    <t>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</si>
</sst>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,##0"/>
    <numFmt numFmtId="165" formatCode="##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/>
    </xf>
    <xf numFmtId="49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65" fontId="39" fillId="33" borderId="1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11.421875" style="1" customWidth="1"/>
    <col min="2" max="2" width="9.8515625" style="1" customWidth="1"/>
    <col min="3" max="3" width="46.7109375" style="1" customWidth="1"/>
    <col min="4" max="4" width="0.13671875" style="0" hidden="1" customWidth="1"/>
    <col min="5" max="5" width="18.00390625" style="2" customWidth="1"/>
    <col min="6" max="6" width="16.421875" style="2" customWidth="1"/>
    <col min="7" max="7" width="19.57421875" style="2" customWidth="1"/>
    <col min="8" max="8" width="10.00390625" style="2" customWidth="1"/>
    <col min="9" max="9" width="10.28125" style="2" customWidth="1"/>
  </cols>
  <sheetData>
    <row r="1" spans="1:3" ht="15">
      <c r="A1" s="1" t="s">
        <v>163</v>
      </c>
      <c r="C1" s="1" t="s">
        <v>164</v>
      </c>
    </row>
    <row r="2" spans="1:9" s="28" customFormat="1" ht="49.5" customHeight="1">
      <c r="A2" s="26"/>
      <c r="B2" s="26"/>
      <c r="C2" s="27" t="s">
        <v>162</v>
      </c>
      <c r="E2" s="29"/>
      <c r="F2" s="29"/>
      <c r="G2" s="29"/>
      <c r="H2" s="29"/>
      <c r="I2" s="29"/>
    </row>
    <row r="4" spans="1:9" ht="30" customHeight="1">
      <c r="A4" s="3" t="s">
        <v>0</v>
      </c>
      <c r="B4" s="3" t="s">
        <v>0</v>
      </c>
      <c r="C4" s="3" t="s">
        <v>1</v>
      </c>
      <c r="D4" s="4" t="s">
        <v>2</v>
      </c>
      <c r="E4" s="33" t="s">
        <v>3</v>
      </c>
      <c r="F4" s="5" t="s">
        <v>4</v>
      </c>
      <c r="G4" s="33" t="s">
        <v>5</v>
      </c>
      <c r="H4" s="32" t="s">
        <v>169</v>
      </c>
      <c r="I4" s="32" t="s">
        <v>170</v>
      </c>
    </row>
    <row r="5" spans="1:9" ht="15">
      <c r="A5" s="6" t="s">
        <v>6</v>
      </c>
      <c r="B5" s="6" t="s">
        <v>7</v>
      </c>
      <c r="C5" s="6" t="s">
        <v>8</v>
      </c>
      <c r="D5" s="6">
        <v>5</v>
      </c>
      <c r="E5" s="6" t="s">
        <v>9</v>
      </c>
      <c r="F5" s="6" t="s">
        <v>165</v>
      </c>
      <c r="G5" s="6" t="s">
        <v>166</v>
      </c>
      <c r="H5" s="6" t="s">
        <v>171</v>
      </c>
      <c r="I5" s="30">
        <v>8</v>
      </c>
    </row>
    <row r="6" spans="1:9" s="7" customFormat="1" ht="18.75">
      <c r="A6" s="11"/>
      <c r="B6" s="11"/>
      <c r="C6" s="11" t="s">
        <v>11</v>
      </c>
      <c r="D6" s="12" t="s">
        <v>12</v>
      </c>
      <c r="E6" s="13">
        <f aca="true" t="shared" si="0" ref="E6:G8">+E7</f>
        <v>52615</v>
      </c>
      <c r="F6" s="13">
        <f t="shared" si="0"/>
        <v>52615</v>
      </c>
      <c r="G6" s="13">
        <f t="shared" si="0"/>
        <v>46628</v>
      </c>
      <c r="H6" s="13">
        <f>G6/E6*100</f>
        <v>88.6211156514302</v>
      </c>
      <c r="I6" s="13">
        <f>G6/F6*100</f>
        <v>88.6211156514302</v>
      </c>
    </row>
    <row r="7" spans="1:9" s="8" customFormat="1" ht="18.75">
      <c r="A7" s="14" t="s">
        <v>13</v>
      </c>
      <c r="B7" s="14"/>
      <c r="C7" s="14" t="s">
        <v>14</v>
      </c>
      <c r="D7" s="15"/>
      <c r="E7" s="16">
        <f t="shared" si="0"/>
        <v>52615</v>
      </c>
      <c r="F7" s="16">
        <f t="shared" si="0"/>
        <v>52615</v>
      </c>
      <c r="G7" s="16">
        <f t="shared" si="0"/>
        <v>46628</v>
      </c>
      <c r="H7" s="13">
        <f aca="true" t="shared" si="1" ref="H7:H70">G7/E7*100</f>
        <v>88.6211156514302</v>
      </c>
      <c r="I7" s="13">
        <f>G7/F7*100</f>
        <v>88.6211156514302</v>
      </c>
    </row>
    <row r="8" spans="1:9" s="9" customFormat="1" ht="18.75">
      <c r="A8" s="17" t="s">
        <v>15</v>
      </c>
      <c r="B8" s="17"/>
      <c r="C8" s="17" t="s">
        <v>16</v>
      </c>
      <c r="D8" s="18"/>
      <c r="E8" s="19">
        <f t="shared" si="0"/>
        <v>52615</v>
      </c>
      <c r="F8" s="19">
        <f t="shared" si="0"/>
        <v>52615</v>
      </c>
      <c r="G8" s="19">
        <f t="shared" si="0"/>
        <v>46628</v>
      </c>
      <c r="H8" s="13">
        <f t="shared" si="1"/>
        <v>88.6211156514302</v>
      </c>
      <c r="I8" s="13">
        <f>G8/F8*100</f>
        <v>88.6211156514302</v>
      </c>
    </row>
    <row r="9" spans="1:9" s="10" customFormat="1" ht="18.75">
      <c r="A9" s="20"/>
      <c r="B9" s="20" t="s">
        <v>10</v>
      </c>
      <c r="C9" s="20" t="s">
        <v>17</v>
      </c>
      <c r="D9" s="21"/>
      <c r="E9" s="22">
        <v>52615</v>
      </c>
      <c r="F9" s="22">
        <v>52615</v>
      </c>
      <c r="G9" s="22">
        <v>46628</v>
      </c>
      <c r="H9" s="13">
        <f t="shared" si="1"/>
        <v>88.6211156514302</v>
      </c>
      <c r="I9" s="13">
        <f>G9/F9*100</f>
        <v>88.6211156514302</v>
      </c>
    </row>
    <row r="10" spans="1:9" s="7" customFormat="1" ht="18.75">
      <c r="A10" s="11"/>
      <c r="B10" s="11"/>
      <c r="C10" s="11" t="s">
        <v>19</v>
      </c>
      <c r="D10" s="12" t="s">
        <v>12</v>
      </c>
      <c r="E10" s="13">
        <f aca="true" t="shared" si="2" ref="E10:G12">+E11</f>
        <v>9620</v>
      </c>
      <c r="F10" s="13">
        <f t="shared" si="2"/>
        <v>9620</v>
      </c>
      <c r="G10" s="13">
        <f t="shared" si="2"/>
        <v>8890</v>
      </c>
      <c r="H10" s="13">
        <f t="shared" si="1"/>
        <v>92.41164241164242</v>
      </c>
      <c r="I10" s="13">
        <f>G10/F10*100</f>
        <v>92.41164241164242</v>
      </c>
    </row>
    <row r="11" spans="1:9" s="8" customFormat="1" ht="18.75">
      <c r="A11" s="14" t="s">
        <v>20</v>
      </c>
      <c r="B11" s="14"/>
      <c r="C11" s="14" t="s">
        <v>21</v>
      </c>
      <c r="D11" s="15"/>
      <c r="E11" s="16">
        <f t="shared" si="2"/>
        <v>9620</v>
      </c>
      <c r="F11" s="16">
        <f t="shared" si="2"/>
        <v>9620</v>
      </c>
      <c r="G11" s="16">
        <f t="shared" si="2"/>
        <v>8890</v>
      </c>
      <c r="H11" s="13">
        <f t="shared" si="1"/>
        <v>92.41164241164242</v>
      </c>
      <c r="I11" s="13">
        <f>G11/F11*100</f>
        <v>92.41164241164242</v>
      </c>
    </row>
    <row r="12" spans="1:9" s="9" customFormat="1" ht="18.75">
      <c r="A12" s="17" t="s">
        <v>22</v>
      </c>
      <c r="B12" s="17"/>
      <c r="C12" s="17" t="s">
        <v>23</v>
      </c>
      <c r="D12" s="18"/>
      <c r="E12" s="19">
        <f t="shared" si="2"/>
        <v>9620</v>
      </c>
      <c r="F12" s="19">
        <f t="shared" si="2"/>
        <v>9620</v>
      </c>
      <c r="G12" s="19">
        <f t="shared" si="2"/>
        <v>8890</v>
      </c>
      <c r="H12" s="13">
        <f t="shared" si="1"/>
        <v>92.41164241164242</v>
      </c>
      <c r="I12" s="13">
        <f>G12/F12*100</f>
        <v>92.41164241164242</v>
      </c>
    </row>
    <row r="13" spans="1:9" s="10" customFormat="1" ht="18.75">
      <c r="A13" s="20"/>
      <c r="B13" s="20" t="s">
        <v>18</v>
      </c>
      <c r="C13" s="20" t="s">
        <v>24</v>
      </c>
      <c r="D13" s="21"/>
      <c r="E13" s="22">
        <v>9620</v>
      </c>
      <c r="F13" s="22">
        <v>9620</v>
      </c>
      <c r="G13" s="22">
        <v>8890</v>
      </c>
      <c r="H13" s="13">
        <f t="shared" si="1"/>
        <v>92.41164241164242</v>
      </c>
      <c r="I13" s="13">
        <f>G13/F13*100</f>
        <v>92.41164241164242</v>
      </c>
    </row>
    <row r="14" spans="1:9" s="7" customFormat="1" ht="18.75">
      <c r="A14" s="11"/>
      <c r="B14" s="11"/>
      <c r="C14" s="11" t="s">
        <v>26</v>
      </c>
      <c r="D14" s="12" t="s">
        <v>12</v>
      </c>
      <c r="E14" s="13">
        <f aca="true" t="shared" si="3" ref="E14:G16">+E15</f>
        <v>37769</v>
      </c>
      <c r="F14" s="13">
        <f t="shared" si="3"/>
        <v>23354</v>
      </c>
      <c r="G14" s="13">
        <f t="shared" si="3"/>
        <v>22704</v>
      </c>
      <c r="H14" s="13">
        <f t="shared" si="1"/>
        <v>60.11279091318277</v>
      </c>
      <c r="I14" s="13">
        <f>G14/F14*100</f>
        <v>97.21675087779396</v>
      </c>
    </row>
    <row r="15" spans="1:9" s="8" customFormat="1" ht="18.75">
      <c r="A15" s="14" t="s">
        <v>20</v>
      </c>
      <c r="B15" s="14"/>
      <c r="C15" s="14" t="s">
        <v>21</v>
      </c>
      <c r="D15" s="15"/>
      <c r="E15" s="16">
        <f t="shared" si="3"/>
        <v>37769</v>
      </c>
      <c r="F15" s="16">
        <f t="shared" si="3"/>
        <v>23354</v>
      </c>
      <c r="G15" s="16">
        <f t="shared" si="3"/>
        <v>22704</v>
      </c>
      <c r="H15" s="13">
        <f t="shared" si="1"/>
        <v>60.11279091318277</v>
      </c>
      <c r="I15" s="13">
        <f>G15/F15*100</f>
        <v>97.21675087779396</v>
      </c>
    </row>
    <row r="16" spans="1:9" s="9" customFormat="1" ht="18.75">
      <c r="A16" s="17" t="s">
        <v>27</v>
      </c>
      <c r="B16" s="17"/>
      <c r="C16" s="17" t="s">
        <v>28</v>
      </c>
      <c r="D16" s="18"/>
      <c r="E16" s="19">
        <f t="shared" si="3"/>
        <v>37769</v>
      </c>
      <c r="F16" s="19">
        <f t="shared" si="3"/>
        <v>23354</v>
      </c>
      <c r="G16" s="19">
        <f t="shared" si="3"/>
        <v>22704</v>
      </c>
      <c r="H16" s="13">
        <f t="shared" si="1"/>
        <v>60.11279091318277</v>
      </c>
      <c r="I16" s="13">
        <f>G16/F16*100</f>
        <v>97.21675087779396</v>
      </c>
    </row>
    <row r="17" spans="1:9" s="10" customFormat="1" ht="18.75">
      <c r="A17" s="20"/>
      <c r="B17" s="20" t="s">
        <v>25</v>
      </c>
      <c r="C17" s="20" t="s">
        <v>29</v>
      </c>
      <c r="D17" s="21"/>
      <c r="E17" s="22">
        <v>37769</v>
      </c>
      <c r="F17" s="22">
        <v>23354</v>
      </c>
      <c r="G17" s="22">
        <v>22704</v>
      </c>
      <c r="H17" s="13">
        <f t="shared" si="1"/>
        <v>60.11279091318277</v>
      </c>
      <c r="I17" s="13">
        <f>G17/F17*100</f>
        <v>97.21675087779396</v>
      </c>
    </row>
    <row r="18" spans="1:9" s="7" customFormat="1" ht="18.75">
      <c r="A18" s="11"/>
      <c r="B18" s="11"/>
      <c r="C18" s="11" t="s">
        <v>31</v>
      </c>
      <c r="D18" s="12" t="s">
        <v>32</v>
      </c>
      <c r="E18" s="13">
        <f aca="true" t="shared" si="4" ref="E18:G20">+E19</f>
        <v>30000</v>
      </c>
      <c r="F18" s="13">
        <f t="shared" si="4"/>
        <v>28811</v>
      </c>
      <c r="G18" s="13">
        <f t="shared" si="4"/>
        <v>26647</v>
      </c>
      <c r="H18" s="13">
        <f t="shared" si="1"/>
        <v>88.82333333333334</v>
      </c>
      <c r="I18" s="13">
        <f>G18/F18*100</f>
        <v>92.48897990350908</v>
      </c>
    </row>
    <row r="19" spans="1:9" s="8" customFormat="1" ht="18.75">
      <c r="A19" s="14" t="s">
        <v>20</v>
      </c>
      <c r="B19" s="14"/>
      <c r="C19" s="14" t="s">
        <v>21</v>
      </c>
      <c r="D19" s="15"/>
      <c r="E19" s="16">
        <f t="shared" si="4"/>
        <v>30000</v>
      </c>
      <c r="F19" s="16">
        <f t="shared" si="4"/>
        <v>28811</v>
      </c>
      <c r="G19" s="16">
        <f t="shared" si="4"/>
        <v>26647</v>
      </c>
      <c r="H19" s="13">
        <f t="shared" si="1"/>
        <v>88.82333333333334</v>
      </c>
      <c r="I19" s="13">
        <f>G19/F19*100</f>
        <v>92.48897990350908</v>
      </c>
    </row>
    <row r="20" spans="1:9" s="9" customFormat="1" ht="18.75">
      <c r="A20" s="17" t="s">
        <v>27</v>
      </c>
      <c r="B20" s="17"/>
      <c r="C20" s="17" t="s">
        <v>28</v>
      </c>
      <c r="D20" s="18"/>
      <c r="E20" s="19">
        <f t="shared" si="4"/>
        <v>30000</v>
      </c>
      <c r="F20" s="19">
        <f t="shared" si="4"/>
        <v>28811</v>
      </c>
      <c r="G20" s="19">
        <f t="shared" si="4"/>
        <v>26647</v>
      </c>
      <c r="H20" s="13">
        <f t="shared" si="1"/>
        <v>88.82333333333334</v>
      </c>
      <c r="I20" s="13">
        <f>G20/F20*100</f>
        <v>92.48897990350908</v>
      </c>
    </row>
    <row r="21" spans="1:9" s="10" customFormat="1" ht="18.75">
      <c r="A21" s="20"/>
      <c r="B21" s="20" t="s">
        <v>30</v>
      </c>
      <c r="C21" s="20" t="s">
        <v>33</v>
      </c>
      <c r="D21" s="21"/>
      <c r="E21" s="22">
        <v>30000</v>
      </c>
      <c r="F21" s="22">
        <v>28811</v>
      </c>
      <c r="G21" s="22">
        <v>26647</v>
      </c>
      <c r="H21" s="13">
        <f t="shared" si="1"/>
        <v>88.82333333333334</v>
      </c>
      <c r="I21" s="13">
        <f>G21/F21*100</f>
        <v>92.48897990350908</v>
      </c>
    </row>
    <row r="22" spans="1:9" s="7" customFormat="1" ht="18.75">
      <c r="A22" s="11"/>
      <c r="B22" s="11"/>
      <c r="C22" s="11" t="s">
        <v>35</v>
      </c>
      <c r="D22" s="12" t="s">
        <v>36</v>
      </c>
      <c r="E22" s="13">
        <f aca="true" t="shared" si="5" ref="E22:G24">+E23</f>
        <v>342541</v>
      </c>
      <c r="F22" s="13">
        <f t="shared" si="5"/>
        <v>342541</v>
      </c>
      <c r="G22" s="13">
        <f t="shared" si="5"/>
        <v>349865</v>
      </c>
      <c r="H22" s="13">
        <f t="shared" si="1"/>
        <v>102.13813820827289</v>
      </c>
      <c r="I22" s="13">
        <f>G22/F22*100</f>
        <v>102.13813820827289</v>
      </c>
    </row>
    <row r="23" spans="1:9" s="8" customFormat="1" ht="18.75">
      <c r="A23" s="14" t="s">
        <v>37</v>
      </c>
      <c r="B23" s="14"/>
      <c r="C23" s="14" t="s">
        <v>38</v>
      </c>
      <c r="D23" s="15"/>
      <c r="E23" s="16">
        <f t="shared" si="5"/>
        <v>342541</v>
      </c>
      <c r="F23" s="16">
        <f t="shared" si="5"/>
        <v>342541</v>
      </c>
      <c r="G23" s="16">
        <f t="shared" si="5"/>
        <v>349865</v>
      </c>
      <c r="H23" s="13">
        <f t="shared" si="1"/>
        <v>102.13813820827289</v>
      </c>
      <c r="I23" s="13">
        <f>G23/F23*100</f>
        <v>102.13813820827289</v>
      </c>
    </row>
    <row r="24" spans="1:9" s="9" customFormat="1" ht="18.75">
      <c r="A24" s="17" t="s">
        <v>39</v>
      </c>
      <c r="B24" s="17"/>
      <c r="C24" s="17" t="s">
        <v>40</v>
      </c>
      <c r="D24" s="18"/>
      <c r="E24" s="19">
        <f t="shared" si="5"/>
        <v>342541</v>
      </c>
      <c r="F24" s="19">
        <f t="shared" si="5"/>
        <v>342541</v>
      </c>
      <c r="G24" s="19">
        <f t="shared" si="5"/>
        <v>349865</v>
      </c>
      <c r="H24" s="13">
        <f t="shared" si="1"/>
        <v>102.13813820827289</v>
      </c>
      <c r="I24" s="13">
        <f>G24/F24*100</f>
        <v>102.13813820827289</v>
      </c>
    </row>
    <row r="25" spans="1:9" s="10" customFormat="1" ht="18.75">
      <c r="A25" s="20"/>
      <c r="B25" s="20" t="s">
        <v>34</v>
      </c>
      <c r="C25" s="20" t="s">
        <v>41</v>
      </c>
      <c r="D25" s="21"/>
      <c r="E25" s="22">
        <v>342541</v>
      </c>
      <c r="F25" s="22">
        <v>342541</v>
      </c>
      <c r="G25" s="22">
        <v>349865</v>
      </c>
      <c r="H25" s="13">
        <f t="shared" si="1"/>
        <v>102.13813820827289</v>
      </c>
      <c r="I25" s="13">
        <f>G25/F25*100</f>
        <v>102.13813820827289</v>
      </c>
    </row>
    <row r="26" spans="1:9" s="7" customFormat="1" ht="18.75">
      <c r="A26" s="11"/>
      <c r="B26" s="11"/>
      <c r="C26" s="11" t="s">
        <v>43</v>
      </c>
      <c r="D26" s="12" t="s">
        <v>12</v>
      </c>
      <c r="E26" s="13">
        <f aca="true" t="shared" si="6" ref="E26:G28">+E27</f>
        <v>41500</v>
      </c>
      <c r="F26" s="13">
        <f t="shared" si="6"/>
        <v>41500</v>
      </c>
      <c r="G26" s="13">
        <f t="shared" si="6"/>
        <v>36976</v>
      </c>
      <c r="H26" s="13">
        <f t="shared" si="1"/>
        <v>89.09879518072289</v>
      </c>
      <c r="I26" s="13">
        <f>G26/F26*100</f>
        <v>89.09879518072289</v>
      </c>
    </row>
    <row r="27" spans="1:9" s="8" customFormat="1" ht="18.75">
      <c r="A27" s="14" t="s">
        <v>37</v>
      </c>
      <c r="B27" s="14"/>
      <c r="C27" s="14" t="s">
        <v>38</v>
      </c>
      <c r="D27" s="15"/>
      <c r="E27" s="16">
        <f t="shared" si="6"/>
        <v>41500</v>
      </c>
      <c r="F27" s="16">
        <f t="shared" si="6"/>
        <v>41500</v>
      </c>
      <c r="G27" s="16">
        <f t="shared" si="6"/>
        <v>36976</v>
      </c>
      <c r="H27" s="13">
        <f t="shared" si="1"/>
        <v>89.09879518072289</v>
      </c>
      <c r="I27" s="13">
        <f>G27/F27*100</f>
        <v>89.09879518072289</v>
      </c>
    </row>
    <row r="28" spans="1:9" s="9" customFormat="1" ht="18.75">
      <c r="A28" s="17" t="s">
        <v>39</v>
      </c>
      <c r="B28" s="17"/>
      <c r="C28" s="17" t="s">
        <v>40</v>
      </c>
      <c r="D28" s="18"/>
      <c r="E28" s="19">
        <f t="shared" si="6"/>
        <v>41500</v>
      </c>
      <c r="F28" s="19">
        <f t="shared" si="6"/>
        <v>41500</v>
      </c>
      <c r="G28" s="19">
        <f t="shared" si="6"/>
        <v>36976</v>
      </c>
      <c r="H28" s="13">
        <f t="shared" si="1"/>
        <v>89.09879518072289</v>
      </c>
      <c r="I28" s="13">
        <f>G28/F28*100</f>
        <v>89.09879518072289</v>
      </c>
    </row>
    <row r="29" spans="1:9" s="10" customFormat="1" ht="18.75">
      <c r="A29" s="20"/>
      <c r="B29" s="20" t="s">
        <v>42</v>
      </c>
      <c r="C29" s="20" t="s">
        <v>44</v>
      </c>
      <c r="D29" s="21"/>
      <c r="E29" s="22">
        <v>41500</v>
      </c>
      <c r="F29" s="22">
        <v>41500</v>
      </c>
      <c r="G29" s="22">
        <v>36976</v>
      </c>
      <c r="H29" s="13">
        <f t="shared" si="1"/>
        <v>89.09879518072289</v>
      </c>
      <c r="I29" s="13">
        <f>G29/F29*100</f>
        <v>89.09879518072289</v>
      </c>
    </row>
    <row r="30" spans="1:9" s="7" customFormat="1" ht="18.75">
      <c r="A30" s="11"/>
      <c r="B30" s="11"/>
      <c r="C30" s="11" t="s">
        <v>46</v>
      </c>
      <c r="D30" s="12" t="s">
        <v>36</v>
      </c>
      <c r="E30" s="13">
        <f aca="true" t="shared" si="7" ref="E30:G32">+E31</f>
        <v>71508</v>
      </c>
      <c r="F30" s="13">
        <f t="shared" si="7"/>
        <v>71508</v>
      </c>
      <c r="G30" s="13">
        <f t="shared" si="7"/>
        <v>71508</v>
      </c>
      <c r="H30" s="13">
        <f t="shared" si="1"/>
        <v>100</v>
      </c>
      <c r="I30" s="13">
        <f>G30/F30*100</f>
        <v>100</v>
      </c>
    </row>
    <row r="31" spans="1:9" s="8" customFormat="1" ht="18.75">
      <c r="A31" s="14" t="s">
        <v>47</v>
      </c>
      <c r="B31" s="14"/>
      <c r="C31" s="14" t="s">
        <v>48</v>
      </c>
      <c r="D31" s="15"/>
      <c r="E31" s="16">
        <f t="shared" si="7"/>
        <v>71508</v>
      </c>
      <c r="F31" s="16">
        <f t="shared" si="7"/>
        <v>71508</v>
      </c>
      <c r="G31" s="16">
        <f t="shared" si="7"/>
        <v>71508</v>
      </c>
      <c r="H31" s="13">
        <f t="shared" si="1"/>
        <v>100</v>
      </c>
      <c r="I31" s="13">
        <f>G31/F31*100</f>
        <v>100</v>
      </c>
    </row>
    <row r="32" spans="1:9" s="9" customFormat="1" ht="18.75">
      <c r="A32" s="17" t="s">
        <v>49</v>
      </c>
      <c r="B32" s="17"/>
      <c r="C32" s="17" t="s">
        <v>50</v>
      </c>
      <c r="D32" s="18"/>
      <c r="E32" s="19">
        <f t="shared" si="7"/>
        <v>71508</v>
      </c>
      <c r="F32" s="19">
        <f t="shared" si="7"/>
        <v>71508</v>
      </c>
      <c r="G32" s="19">
        <f t="shared" si="7"/>
        <v>71508</v>
      </c>
      <c r="H32" s="13">
        <f t="shared" si="1"/>
        <v>100</v>
      </c>
      <c r="I32" s="13">
        <f>G32/F32*100</f>
        <v>100</v>
      </c>
    </row>
    <row r="33" spans="1:9" s="10" customFormat="1" ht="18.75">
      <c r="A33" s="20"/>
      <c r="B33" s="20" t="s">
        <v>45</v>
      </c>
      <c r="C33" s="20" t="s">
        <v>51</v>
      </c>
      <c r="D33" s="21"/>
      <c r="E33" s="22">
        <v>71508</v>
      </c>
      <c r="F33" s="22">
        <v>71508</v>
      </c>
      <c r="G33" s="22">
        <v>71508</v>
      </c>
      <c r="H33" s="13">
        <f t="shared" si="1"/>
        <v>100</v>
      </c>
      <c r="I33" s="13">
        <f>G33/F33*100</f>
        <v>100</v>
      </c>
    </row>
    <row r="34" spans="1:9" s="7" customFormat="1" ht="18.75">
      <c r="A34" s="11"/>
      <c r="B34" s="11"/>
      <c r="C34" s="11" t="s">
        <v>53</v>
      </c>
      <c r="D34" s="12" t="s">
        <v>12</v>
      </c>
      <c r="E34" s="13">
        <f aca="true" t="shared" si="8" ref="E34:G36">+E35</f>
        <v>9730</v>
      </c>
      <c r="F34" s="13">
        <f t="shared" si="8"/>
        <v>9730</v>
      </c>
      <c r="G34" s="13">
        <f t="shared" si="8"/>
        <v>2063</v>
      </c>
      <c r="H34" s="13">
        <f t="shared" si="1"/>
        <v>21.202466598150053</v>
      </c>
      <c r="I34" s="13">
        <f>G34/F34*100</f>
        <v>21.202466598150053</v>
      </c>
    </row>
    <row r="35" spans="1:9" s="8" customFormat="1" ht="18.75">
      <c r="A35" s="14" t="s">
        <v>54</v>
      </c>
      <c r="B35" s="14"/>
      <c r="C35" s="14" t="s">
        <v>55</v>
      </c>
      <c r="D35" s="15"/>
      <c r="E35" s="16">
        <f t="shared" si="8"/>
        <v>9730</v>
      </c>
      <c r="F35" s="16">
        <f t="shared" si="8"/>
        <v>9730</v>
      </c>
      <c r="G35" s="16">
        <f t="shared" si="8"/>
        <v>2063</v>
      </c>
      <c r="H35" s="13">
        <f t="shared" si="1"/>
        <v>21.202466598150053</v>
      </c>
      <c r="I35" s="13">
        <f>G35/F35*100</f>
        <v>21.202466598150053</v>
      </c>
    </row>
    <row r="36" spans="1:9" s="9" customFormat="1" ht="18.75">
      <c r="A36" s="17" t="s">
        <v>56</v>
      </c>
      <c r="B36" s="17"/>
      <c r="C36" s="17" t="s">
        <v>57</v>
      </c>
      <c r="D36" s="18"/>
      <c r="E36" s="19">
        <f t="shared" si="8"/>
        <v>9730</v>
      </c>
      <c r="F36" s="19">
        <f t="shared" si="8"/>
        <v>9730</v>
      </c>
      <c r="G36" s="19">
        <f t="shared" si="8"/>
        <v>2063</v>
      </c>
      <c r="H36" s="13">
        <f t="shared" si="1"/>
        <v>21.202466598150053</v>
      </c>
      <c r="I36" s="13">
        <f>G36/F36*100</f>
        <v>21.202466598150053</v>
      </c>
    </row>
    <row r="37" spans="1:9" s="10" customFormat="1" ht="18.75">
      <c r="A37" s="20"/>
      <c r="B37" s="20" t="s">
        <v>52</v>
      </c>
      <c r="C37" s="20" t="s">
        <v>58</v>
      </c>
      <c r="D37" s="21"/>
      <c r="E37" s="22">
        <v>9730</v>
      </c>
      <c r="F37" s="22">
        <v>9730</v>
      </c>
      <c r="G37" s="22">
        <v>2063</v>
      </c>
      <c r="H37" s="13">
        <f t="shared" si="1"/>
        <v>21.202466598150053</v>
      </c>
      <c r="I37" s="13">
        <f>G37/F37*100</f>
        <v>21.202466598150053</v>
      </c>
    </row>
    <row r="38" spans="1:9" s="7" customFormat="1" ht="18.75">
      <c r="A38" s="11"/>
      <c r="B38" s="11"/>
      <c r="C38" s="11" t="s">
        <v>60</v>
      </c>
      <c r="D38" s="12" t="s">
        <v>36</v>
      </c>
      <c r="E38" s="13">
        <f aca="true" t="shared" si="9" ref="E38:G40">+E39</f>
        <v>130000</v>
      </c>
      <c r="F38" s="13">
        <f t="shared" si="9"/>
        <v>130000</v>
      </c>
      <c r="G38" s="13">
        <f t="shared" si="9"/>
        <v>96667</v>
      </c>
      <c r="H38" s="13">
        <f t="shared" si="1"/>
        <v>74.35923076923076</v>
      </c>
      <c r="I38" s="13">
        <f>G38/F38*100</f>
        <v>74.35923076923076</v>
      </c>
    </row>
    <row r="39" spans="1:9" s="8" customFormat="1" ht="18.75">
      <c r="A39" s="14" t="s">
        <v>61</v>
      </c>
      <c r="B39" s="14"/>
      <c r="C39" s="14" t="s">
        <v>62</v>
      </c>
      <c r="D39" s="15"/>
      <c r="E39" s="16">
        <f t="shared" si="9"/>
        <v>130000</v>
      </c>
      <c r="F39" s="16">
        <f t="shared" si="9"/>
        <v>130000</v>
      </c>
      <c r="G39" s="16">
        <f t="shared" si="9"/>
        <v>96667</v>
      </c>
      <c r="H39" s="13">
        <f t="shared" si="1"/>
        <v>74.35923076923076</v>
      </c>
      <c r="I39" s="13">
        <f>G39/F39*100</f>
        <v>74.35923076923076</v>
      </c>
    </row>
    <row r="40" spans="1:9" s="9" customFormat="1" ht="18.75">
      <c r="A40" s="17" t="s">
        <v>63</v>
      </c>
      <c r="B40" s="17"/>
      <c r="C40" s="17" t="s">
        <v>64</v>
      </c>
      <c r="D40" s="18"/>
      <c r="E40" s="19">
        <f t="shared" si="9"/>
        <v>130000</v>
      </c>
      <c r="F40" s="19">
        <f t="shared" si="9"/>
        <v>130000</v>
      </c>
      <c r="G40" s="19">
        <f t="shared" si="9"/>
        <v>96667</v>
      </c>
      <c r="H40" s="13">
        <f t="shared" si="1"/>
        <v>74.35923076923076</v>
      </c>
      <c r="I40" s="13">
        <f>G40/F40*100</f>
        <v>74.35923076923076</v>
      </c>
    </row>
    <row r="41" spans="1:9" s="10" customFormat="1" ht="18.75">
      <c r="A41" s="20"/>
      <c r="B41" s="20" t="s">
        <v>59</v>
      </c>
      <c r="C41" s="20" t="s">
        <v>65</v>
      </c>
      <c r="D41" s="21"/>
      <c r="E41" s="22">
        <v>130000</v>
      </c>
      <c r="F41" s="22">
        <v>130000</v>
      </c>
      <c r="G41" s="22">
        <v>96667</v>
      </c>
      <c r="H41" s="13">
        <f t="shared" si="1"/>
        <v>74.35923076923076</v>
      </c>
      <c r="I41" s="13">
        <f>G41/F41*100</f>
        <v>74.35923076923076</v>
      </c>
    </row>
    <row r="42" spans="1:9" s="7" customFormat="1" ht="18.75">
      <c r="A42" s="11"/>
      <c r="B42" s="11"/>
      <c r="C42" s="11" t="s">
        <v>67</v>
      </c>
      <c r="D42" s="12" t="s">
        <v>12</v>
      </c>
      <c r="E42" s="13">
        <f aca="true" t="shared" si="10" ref="E42:G44">+E43</f>
        <v>12000</v>
      </c>
      <c r="F42" s="13">
        <f t="shared" si="10"/>
        <v>12000</v>
      </c>
      <c r="G42" s="13">
        <f t="shared" si="10"/>
        <v>10088</v>
      </c>
      <c r="H42" s="13">
        <f t="shared" si="1"/>
        <v>84.06666666666666</v>
      </c>
      <c r="I42" s="13">
        <f>G42/F42*100</f>
        <v>84.06666666666666</v>
      </c>
    </row>
    <row r="43" spans="1:9" s="8" customFormat="1" ht="18.75">
      <c r="A43" s="14" t="s">
        <v>68</v>
      </c>
      <c r="B43" s="14"/>
      <c r="C43" s="14" t="s">
        <v>69</v>
      </c>
      <c r="D43" s="15"/>
      <c r="E43" s="16">
        <f t="shared" si="10"/>
        <v>12000</v>
      </c>
      <c r="F43" s="16">
        <f t="shared" si="10"/>
        <v>12000</v>
      </c>
      <c r="G43" s="16">
        <f t="shared" si="10"/>
        <v>10088</v>
      </c>
      <c r="H43" s="13">
        <f t="shared" si="1"/>
        <v>84.06666666666666</v>
      </c>
      <c r="I43" s="13">
        <f>G43/F43*100</f>
        <v>84.06666666666666</v>
      </c>
    </row>
    <row r="44" spans="1:9" s="9" customFormat="1" ht="18.75">
      <c r="A44" s="17" t="s">
        <v>70</v>
      </c>
      <c r="B44" s="17"/>
      <c r="C44" s="17" t="s">
        <v>71</v>
      </c>
      <c r="D44" s="18"/>
      <c r="E44" s="19">
        <f t="shared" si="10"/>
        <v>12000</v>
      </c>
      <c r="F44" s="19">
        <f t="shared" si="10"/>
        <v>12000</v>
      </c>
      <c r="G44" s="19">
        <f t="shared" si="10"/>
        <v>10088</v>
      </c>
      <c r="H44" s="13">
        <f t="shared" si="1"/>
        <v>84.06666666666666</v>
      </c>
      <c r="I44" s="13">
        <f>G44/F44*100</f>
        <v>84.06666666666666</v>
      </c>
    </row>
    <row r="45" spans="1:9" s="10" customFormat="1" ht="18.75">
      <c r="A45" s="20"/>
      <c r="B45" s="20" t="s">
        <v>66</v>
      </c>
      <c r="C45" s="20" t="s">
        <v>72</v>
      </c>
      <c r="D45" s="21"/>
      <c r="E45" s="22">
        <v>12000</v>
      </c>
      <c r="F45" s="22">
        <v>12000</v>
      </c>
      <c r="G45" s="22">
        <v>10088</v>
      </c>
      <c r="H45" s="13">
        <f t="shared" si="1"/>
        <v>84.06666666666666</v>
      </c>
      <c r="I45" s="13">
        <f>G45/F45*100</f>
        <v>84.06666666666666</v>
      </c>
    </row>
    <row r="46" spans="1:9" s="7" customFormat="1" ht="18.75">
      <c r="A46" s="11"/>
      <c r="B46" s="11"/>
      <c r="C46" s="11" t="s">
        <v>74</v>
      </c>
      <c r="D46" s="12" t="s">
        <v>12</v>
      </c>
      <c r="E46" s="13">
        <f aca="true" t="shared" si="11" ref="E46:G48">+E47</f>
        <v>20627</v>
      </c>
      <c r="F46" s="13">
        <f t="shared" si="11"/>
        <v>20627</v>
      </c>
      <c r="G46" s="13">
        <f t="shared" si="11"/>
        <v>4999</v>
      </c>
      <c r="H46" s="13">
        <f t="shared" si="1"/>
        <v>24.235225675086053</v>
      </c>
      <c r="I46" s="13">
        <f>G46/F46*100</f>
        <v>24.235225675086053</v>
      </c>
    </row>
    <row r="47" spans="1:9" s="8" customFormat="1" ht="18.75">
      <c r="A47" s="14" t="s">
        <v>68</v>
      </c>
      <c r="B47" s="14"/>
      <c r="C47" s="14" t="s">
        <v>69</v>
      </c>
      <c r="D47" s="15"/>
      <c r="E47" s="16">
        <f t="shared" si="11"/>
        <v>20627</v>
      </c>
      <c r="F47" s="16">
        <f t="shared" si="11"/>
        <v>20627</v>
      </c>
      <c r="G47" s="16">
        <f t="shared" si="11"/>
        <v>4999</v>
      </c>
      <c r="H47" s="13">
        <f t="shared" si="1"/>
        <v>24.235225675086053</v>
      </c>
      <c r="I47" s="13">
        <f>G47/F47*100</f>
        <v>24.235225675086053</v>
      </c>
    </row>
    <row r="48" spans="1:9" s="9" customFormat="1" ht="18.75">
      <c r="A48" s="17" t="s">
        <v>75</v>
      </c>
      <c r="B48" s="17"/>
      <c r="C48" s="17" t="s">
        <v>76</v>
      </c>
      <c r="D48" s="18"/>
      <c r="E48" s="19">
        <f t="shared" si="11"/>
        <v>20627</v>
      </c>
      <c r="F48" s="19">
        <f t="shared" si="11"/>
        <v>20627</v>
      </c>
      <c r="G48" s="19">
        <f t="shared" si="11"/>
        <v>4999</v>
      </c>
      <c r="H48" s="13">
        <f t="shared" si="1"/>
        <v>24.235225675086053</v>
      </c>
      <c r="I48" s="13">
        <f>G48/F48*100</f>
        <v>24.235225675086053</v>
      </c>
    </row>
    <row r="49" spans="1:9" s="10" customFormat="1" ht="18.75">
      <c r="A49" s="20"/>
      <c r="B49" s="20" t="s">
        <v>73</v>
      </c>
      <c r="C49" s="20" t="s">
        <v>77</v>
      </c>
      <c r="D49" s="21"/>
      <c r="E49" s="22">
        <v>20627</v>
      </c>
      <c r="F49" s="22">
        <v>20627</v>
      </c>
      <c r="G49" s="22">
        <v>4999</v>
      </c>
      <c r="H49" s="13">
        <f t="shared" si="1"/>
        <v>24.235225675086053</v>
      </c>
      <c r="I49" s="13">
        <f>G49/F49*100</f>
        <v>24.235225675086053</v>
      </c>
    </row>
    <row r="50" spans="1:9" s="7" customFormat="1" ht="18.75">
      <c r="A50" s="11"/>
      <c r="B50" s="11"/>
      <c r="C50" s="11" t="s">
        <v>79</v>
      </c>
      <c r="D50" s="12" t="s">
        <v>12</v>
      </c>
      <c r="E50" s="13">
        <f aca="true" t="shared" si="12" ref="E50:G52">+E51</f>
        <v>49500</v>
      </c>
      <c r="F50" s="13">
        <f t="shared" si="12"/>
        <v>49500</v>
      </c>
      <c r="G50" s="13">
        <f t="shared" si="12"/>
        <v>49500</v>
      </c>
      <c r="H50" s="13">
        <f t="shared" si="1"/>
        <v>100</v>
      </c>
      <c r="I50" s="13">
        <f>G50/F50*100</f>
        <v>100</v>
      </c>
    </row>
    <row r="51" spans="1:9" s="8" customFormat="1" ht="18.75">
      <c r="A51" s="14" t="s">
        <v>80</v>
      </c>
      <c r="B51" s="14"/>
      <c r="C51" s="14" t="s">
        <v>81</v>
      </c>
      <c r="D51" s="15"/>
      <c r="E51" s="16">
        <f t="shared" si="12"/>
        <v>49500</v>
      </c>
      <c r="F51" s="16">
        <f t="shared" si="12"/>
        <v>49500</v>
      </c>
      <c r="G51" s="16">
        <f t="shared" si="12"/>
        <v>49500</v>
      </c>
      <c r="H51" s="13">
        <f t="shared" si="1"/>
        <v>100</v>
      </c>
      <c r="I51" s="13">
        <f>G51/F51*100</f>
        <v>100</v>
      </c>
    </row>
    <row r="52" spans="1:9" s="9" customFormat="1" ht="18.75">
      <c r="A52" s="17" t="s">
        <v>82</v>
      </c>
      <c r="B52" s="17"/>
      <c r="C52" s="17" t="s">
        <v>83</v>
      </c>
      <c r="D52" s="18"/>
      <c r="E52" s="19">
        <f t="shared" si="12"/>
        <v>49500</v>
      </c>
      <c r="F52" s="19">
        <f t="shared" si="12"/>
        <v>49500</v>
      </c>
      <c r="G52" s="19">
        <f t="shared" si="12"/>
        <v>49500</v>
      </c>
      <c r="H52" s="13">
        <f t="shared" si="1"/>
        <v>100</v>
      </c>
      <c r="I52" s="13">
        <f>G52/F52*100</f>
        <v>100</v>
      </c>
    </row>
    <row r="53" spans="1:9" s="10" customFormat="1" ht="18.75">
      <c r="A53" s="20"/>
      <c r="B53" s="20" t="s">
        <v>78</v>
      </c>
      <c r="C53" s="20" t="s">
        <v>84</v>
      </c>
      <c r="D53" s="21"/>
      <c r="E53" s="22">
        <v>49500</v>
      </c>
      <c r="F53" s="22">
        <v>49500</v>
      </c>
      <c r="G53" s="22">
        <v>49500</v>
      </c>
      <c r="H53" s="13">
        <f t="shared" si="1"/>
        <v>100</v>
      </c>
      <c r="I53" s="13">
        <f>G53/F53*100</f>
        <v>100</v>
      </c>
    </row>
    <row r="54" spans="1:9" s="7" customFormat="1" ht="18.75">
      <c r="A54" s="11"/>
      <c r="B54" s="11"/>
      <c r="C54" s="11" t="s">
        <v>86</v>
      </c>
      <c r="D54" s="12" t="s">
        <v>12</v>
      </c>
      <c r="E54" s="13">
        <f aca="true" t="shared" si="13" ref="E54:G56">+E55</f>
        <v>800</v>
      </c>
      <c r="F54" s="13">
        <f t="shared" si="13"/>
        <v>800</v>
      </c>
      <c r="G54" s="13">
        <f t="shared" si="13"/>
        <v>800</v>
      </c>
      <c r="H54" s="13">
        <f t="shared" si="1"/>
        <v>100</v>
      </c>
      <c r="I54" s="13">
        <f>G54/F54*100</f>
        <v>100</v>
      </c>
    </row>
    <row r="55" spans="1:9" s="8" customFormat="1" ht="18.75">
      <c r="A55" s="14" t="s">
        <v>47</v>
      </c>
      <c r="B55" s="14"/>
      <c r="C55" s="14" t="s">
        <v>48</v>
      </c>
      <c r="D55" s="15"/>
      <c r="E55" s="16">
        <f t="shared" si="13"/>
        <v>800</v>
      </c>
      <c r="F55" s="16">
        <f t="shared" si="13"/>
        <v>800</v>
      </c>
      <c r="G55" s="16">
        <f t="shared" si="13"/>
        <v>800</v>
      </c>
      <c r="H55" s="13">
        <f t="shared" si="1"/>
        <v>100</v>
      </c>
      <c r="I55" s="13">
        <f>G55/F55*100</f>
        <v>100</v>
      </c>
    </row>
    <row r="56" spans="1:9" s="9" customFormat="1" ht="18.75">
      <c r="A56" s="17" t="s">
        <v>49</v>
      </c>
      <c r="B56" s="17"/>
      <c r="C56" s="17" t="s">
        <v>50</v>
      </c>
      <c r="D56" s="18"/>
      <c r="E56" s="19">
        <f t="shared" si="13"/>
        <v>800</v>
      </c>
      <c r="F56" s="19">
        <f t="shared" si="13"/>
        <v>800</v>
      </c>
      <c r="G56" s="19">
        <f t="shared" si="13"/>
        <v>800</v>
      </c>
      <c r="H56" s="13">
        <f t="shared" si="1"/>
        <v>100</v>
      </c>
      <c r="I56" s="13">
        <f>G56/F56*100</f>
        <v>100</v>
      </c>
    </row>
    <row r="57" spans="1:9" s="10" customFormat="1" ht="18.75">
      <c r="A57" s="20"/>
      <c r="B57" s="20" t="s">
        <v>85</v>
      </c>
      <c r="C57" s="20" t="s">
        <v>87</v>
      </c>
      <c r="D57" s="21"/>
      <c r="E57" s="22">
        <v>800</v>
      </c>
      <c r="F57" s="22">
        <v>800</v>
      </c>
      <c r="G57" s="22">
        <v>800</v>
      </c>
      <c r="H57" s="13">
        <f t="shared" si="1"/>
        <v>100</v>
      </c>
      <c r="I57" s="13">
        <f>G57/F57*100</f>
        <v>100</v>
      </c>
    </row>
    <row r="58" spans="1:9" s="7" customFormat="1" ht="18.75">
      <c r="A58" s="11"/>
      <c r="B58" s="11"/>
      <c r="C58" s="11" t="s">
        <v>89</v>
      </c>
      <c r="D58" s="12" t="s">
        <v>12</v>
      </c>
      <c r="E58" s="13">
        <f aca="true" t="shared" si="14" ref="E58:G60">+E59</f>
        <v>8000</v>
      </c>
      <c r="F58" s="13">
        <f t="shared" si="14"/>
        <v>8000</v>
      </c>
      <c r="G58" s="13">
        <f t="shared" si="14"/>
        <v>6727</v>
      </c>
      <c r="H58" s="13">
        <f t="shared" si="1"/>
        <v>84.0875</v>
      </c>
      <c r="I58" s="13">
        <f>G58/F58*100</f>
        <v>84.0875</v>
      </c>
    </row>
    <row r="59" spans="1:9" s="8" customFormat="1" ht="18.75">
      <c r="A59" s="14" t="s">
        <v>90</v>
      </c>
      <c r="B59" s="14"/>
      <c r="C59" s="14" t="s">
        <v>91</v>
      </c>
      <c r="D59" s="15"/>
      <c r="E59" s="16">
        <f t="shared" si="14"/>
        <v>8000</v>
      </c>
      <c r="F59" s="16">
        <f t="shared" si="14"/>
        <v>8000</v>
      </c>
      <c r="G59" s="16">
        <f t="shared" si="14"/>
        <v>6727</v>
      </c>
      <c r="H59" s="13">
        <f t="shared" si="1"/>
        <v>84.0875</v>
      </c>
      <c r="I59" s="13">
        <f>G59/F59*100</f>
        <v>84.0875</v>
      </c>
    </row>
    <row r="60" spans="1:9" s="9" customFormat="1" ht="18.75">
      <c r="A60" s="17" t="s">
        <v>92</v>
      </c>
      <c r="B60" s="17"/>
      <c r="C60" s="17" t="s">
        <v>93</v>
      </c>
      <c r="D60" s="18"/>
      <c r="E60" s="19">
        <f t="shared" si="14"/>
        <v>8000</v>
      </c>
      <c r="F60" s="19">
        <f t="shared" si="14"/>
        <v>8000</v>
      </c>
      <c r="G60" s="19">
        <f t="shared" si="14"/>
        <v>6727</v>
      </c>
      <c r="H60" s="13">
        <f t="shared" si="1"/>
        <v>84.0875</v>
      </c>
      <c r="I60" s="13">
        <f>G60/F60*100</f>
        <v>84.0875</v>
      </c>
    </row>
    <row r="61" spans="1:9" s="10" customFormat="1" ht="18.75">
      <c r="A61" s="20"/>
      <c r="B61" s="20" t="s">
        <v>88</v>
      </c>
      <c r="C61" s="20" t="s">
        <v>94</v>
      </c>
      <c r="D61" s="21"/>
      <c r="E61" s="22">
        <v>8000</v>
      </c>
      <c r="F61" s="22">
        <v>8000</v>
      </c>
      <c r="G61" s="22">
        <v>6727</v>
      </c>
      <c r="H61" s="13">
        <f t="shared" si="1"/>
        <v>84.0875</v>
      </c>
      <c r="I61" s="13">
        <f>G61/F61*100</f>
        <v>84.0875</v>
      </c>
    </row>
    <row r="62" spans="1:9" s="7" customFormat="1" ht="18.75">
      <c r="A62" s="11"/>
      <c r="B62" s="11"/>
      <c r="C62" s="11" t="s">
        <v>96</v>
      </c>
      <c r="D62" s="12" t="s">
        <v>12</v>
      </c>
      <c r="E62" s="13">
        <f aca="true" t="shared" si="15" ref="E62:G64">+E63</f>
        <v>50000</v>
      </c>
      <c r="F62" s="13">
        <f t="shared" si="15"/>
        <v>50000</v>
      </c>
      <c r="G62" s="13">
        <f t="shared" si="15"/>
        <v>55941</v>
      </c>
      <c r="H62" s="13">
        <f t="shared" si="1"/>
        <v>111.88199999999999</v>
      </c>
      <c r="I62" s="13">
        <f>G62/F62*100</f>
        <v>111.88199999999999</v>
      </c>
    </row>
    <row r="63" spans="1:9" s="8" customFormat="1" ht="18.75">
      <c r="A63" s="14" t="s">
        <v>80</v>
      </c>
      <c r="B63" s="14"/>
      <c r="C63" s="14" t="s">
        <v>81</v>
      </c>
      <c r="D63" s="15"/>
      <c r="E63" s="16">
        <f t="shared" si="15"/>
        <v>50000</v>
      </c>
      <c r="F63" s="16">
        <f t="shared" si="15"/>
        <v>50000</v>
      </c>
      <c r="G63" s="16">
        <f t="shared" si="15"/>
        <v>55941</v>
      </c>
      <c r="H63" s="13">
        <f t="shared" si="1"/>
        <v>111.88199999999999</v>
      </c>
      <c r="I63" s="13">
        <f>G63/F63*100</f>
        <v>111.88199999999999</v>
      </c>
    </row>
    <row r="64" spans="1:9" s="9" customFormat="1" ht="18.75">
      <c r="A64" s="17" t="s">
        <v>97</v>
      </c>
      <c r="B64" s="17"/>
      <c r="C64" s="17" t="s">
        <v>98</v>
      </c>
      <c r="D64" s="18"/>
      <c r="E64" s="19">
        <f t="shared" si="15"/>
        <v>50000</v>
      </c>
      <c r="F64" s="19">
        <f t="shared" si="15"/>
        <v>50000</v>
      </c>
      <c r="G64" s="19">
        <f t="shared" si="15"/>
        <v>55941</v>
      </c>
      <c r="H64" s="13">
        <f t="shared" si="1"/>
        <v>111.88199999999999</v>
      </c>
      <c r="I64" s="13">
        <f>G64/F64*100</f>
        <v>111.88199999999999</v>
      </c>
    </row>
    <row r="65" spans="1:9" s="10" customFormat="1" ht="18.75">
      <c r="A65" s="20"/>
      <c r="B65" s="20" t="s">
        <v>95</v>
      </c>
      <c r="C65" s="20" t="s">
        <v>98</v>
      </c>
      <c r="D65" s="21"/>
      <c r="E65" s="22">
        <v>50000</v>
      </c>
      <c r="F65" s="22">
        <v>50000</v>
      </c>
      <c r="G65" s="22">
        <v>55941</v>
      </c>
      <c r="H65" s="13">
        <f t="shared" si="1"/>
        <v>111.88199999999999</v>
      </c>
      <c r="I65" s="13">
        <f>G65/F65*100</f>
        <v>111.88199999999999</v>
      </c>
    </row>
    <row r="66" spans="1:9" s="7" customFormat="1" ht="18.75">
      <c r="A66" s="11"/>
      <c r="B66" s="11"/>
      <c r="C66" s="11" t="s">
        <v>100</v>
      </c>
      <c r="D66" s="12" t="s">
        <v>12</v>
      </c>
      <c r="E66" s="13">
        <f aca="true" t="shared" si="16" ref="E66:G68">+E67</f>
        <v>113000</v>
      </c>
      <c r="F66" s="13">
        <f t="shared" si="16"/>
        <v>113000</v>
      </c>
      <c r="G66" s="13">
        <f t="shared" si="16"/>
        <v>115194</v>
      </c>
      <c r="H66" s="13">
        <f t="shared" si="1"/>
        <v>101.94159292035398</v>
      </c>
      <c r="I66" s="13">
        <f>G66/F66*100</f>
        <v>101.94159292035398</v>
      </c>
    </row>
    <row r="67" spans="1:9" s="8" customFormat="1" ht="18.75">
      <c r="A67" s="14" t="s">
        <v>61</v>
      </c>
      <c r="B67" s="14"/>
      <c r="C67" s="14" t="s">
        <v>62</v>
      </c>
      <c r="D67" s="15"/>
      <c r="E67" s="16">
        <f t="shared" si="16"/>
        <v>113000</v>
      </c>
      <c r="F67" s="16">
        <f t="shared" si="16"/>
        <v>113000</v>
      </c>
      <c r="G67" s="16">
        <f t="shared" si="16"/>
        <v>115194</v>
      </c>
      <c r="H67" s="13">
        <f t="shared" si="1"/>
        <v>101.94159292035398</v>
      </c>
      <c r="I67" s="13">
        <f>G67/F67*100</f>
        <v>101.94159292035398</v>
      </c>
    </row>
    <row r="68" spans="1:9" s="9" customFormat="1" ht="18.75">
      <c r="A68" s="17" t="s">
        <v>63</v>
      </c>
      <c r="B68" s="17"/>
      <c r="C68" s="17" t="s">
        <v>64</v>
      </c>
      <c r="D68" s="18"/>
      <c r="E68" s="19">
        <f t="shared" si="16"/>
        <v>113000</v>
      </c>
      <c r="F68" s="19">
        <f t="shared" si="16"/>
        <v>113000</v>
      </c>
      <c r="G68" s="19">
        <f t="shared" si="16"/>
        <v>115194</v>
      </c>
      <c r="H68" s="13">
        <f t="shared" si="1"/>
        <v>101.94159292035398</v>
      </c>
      <c r="I68" s="13">
        <f>G68/F68*100</f>
        <v>101.94159292035398</v>
      </c>
    </row>
    <row r="69" spans="1:9" s="10" customFormat="1" ht="18.75">
      <c r="A69" s="20"/>
      <c r="B69" s="20" t="s">
        <v>99</v>
      </c>
      <c r="C69" s="20" t="s">
        <v>101</v>
      </c>
      <c r="D69" s="21"/>
      <c r="E69" s="22">
        <v>113000</v>
      </c>
      <c r="F69" s="22">
        <v>113000</v>
      </c>
      <c r="G69" s="22">
        <v>115194</v>
      </c>
      <c r="H69" s="13">
        <f t="shared" si="1"/>
        <v>101.94159292035398</v>
      </c>
      <c r="I69" s="13">
        <f>G69/F69*100</f>
        <v>101.94159292035398</v>
      </c>
    </row>
    <row r="70" spans="1:9" s="7" customFormat="1" ht="18.75">
      <c r="A70" s="11"/>
      <c r="B70" s="11"/>
      <c r="C70" s="11" t="s">
        <v>103</v>
      </c>
      <c r="D70" s="12" t="s">
        <v>104</v>
      </c>
      <c r="E70" s="13">
        <f aca="true" t="shared" si="17" ref="E70:G72">+E71</f>
        <v>15000</v>
      </c>
      <c r="F70" s="13">
        <f t="shared" si="17"/>
        <v>15000</v>
      </c>
      <c r="G70" s="13">
        <f t="shared" si="17"/>
        <v>5071</v>
      </c>
      <c r="H70" s="13">
        <f t="shared" si="1"/>
        <v>33.806666666666665</v>
      </c>
      <c r="I70" s="13">
        <f>G70/F70*100</f>
        <v>33.806666666666665</v>
      </c>
    </row>
    <row r="71" spans="1:9" s="8" customFormat="1" ht="18.75">
      <c r="A71" s="14" t="s">
        <v>80</v>
      </c>
      <c r="B71" s="14"/>
      <c r="C71" s="14" t="s">
        <v>81</v>
      </c>
      <c r="D71" s="15"/>
      <c r="E71" s="16">
        <f t="shared" si="17"/>
        <v>15000</v>
      </c>
      <c r="F71" s="16">
        <f t="shared" si="17"/>
        <v>15000</v>
      </c>
      <c r="G71" s="16">
        <f t="shared" si="17"/>
        <v>5071</v>
      </c>
      <c r="H71" s="13">
        <f aca="true" t="shared" si="18" ref="H71:H131">G71/E71*100</f>
        <v>33.806666666666665</v>
      </c>
      <c r="I71" s="13">
        <f>G71/F71*100</f>
        <v>33.806666666666665</v>
      </c>
    </row>
    <row r="72" spans="1:9" s="9" customFormat="1" ht="18.75">
      <c r="A72" s="17" t="s">
        <v>105</v>
      </c>
      <c r="B72" s="17"/>
      <c r="C72" s="17" t="s">
        <v>106</v>
      </c>
      <c r="D72" s="18"/>
      <c r="E72" s="19">
        <f t="shared" si="17"/>
        <v>15000</v>
      </c>
      <c r="F72" s="19">
        <f t="shared" si="17"/>
        <v>15000</v>
      </c>
      <c r="G72" s="19">
        <f t="shared" si="17"/>
        <v>5071</v>
      </c>
      <c r="H72" s="13">
        <f t="shared" si="18"/>
        <v>33.806666666666665</v>
      </c>
      <c r="I72" s="13">
        <f>G72/F72*100</f>
        <v>33.806666666666665</v>
      </c>
    </row>
    <row r="73" spans="1:9" s="10" customFormat="1" ht="18.75">
      <c r="A73" s="20"/>
      <c r="B73" s="20" t="s">
        <v>102</v>
      </c>
      <c r="C73" s="20" t="s">
        <v>107</v>
      </c>
      <c r="D73" s="21"/>
      <c r="E73" s="22">
        <v>15000</v>
      </c>
      <c r="F73" s="22">
        <v>15000</v>
      </c>
      <c r="G73" s="22">
        <v>5071</v>
      </c>
      <c r="H73" s="13">
        <f t="shared" si="18"/>
        <v>33.806666666666665</v>
      </c>
      <c r="I73" s="13">
        <f>G73/F73*100</f>
        <v>33.806666666666665</v>
      </c>
    </row>
    <row r="74" spans="1:9" s="7" customFormat="1" ht="18.75">
      <c r="A74" s="11"/>
      <c r="B74" s="11"/>
      <c r="C74" s="11" t="s">
        <v>109</v>
      </c>
      <c r="D74" s="12" t="s">
        <v>104</v>
      </c>
      <c r="E74" s="13">
        <f aca="true" t="shared" si="19" ref="E74:G76">+E75</f>
        <v>98050</v>
      </c>
      <c r="F74" s="13">
        <f t="shared" si="19"/>
        <v>98050</v>
      </c>
      <c r="G74" s="13">
        <f t="shared" si="19"/>
        <v>98033</v>
      </c>
      <c r="H74" s="13">
        <f t="shared" si="18"/>
        <v>99.9826619071902</v>
      </c>
      <c r="I74" s="13">
        <f>G74/F74*100</f>
        <v>99.9826619071902</v>
      </c>
    </row>
    <row r="75" spans="1:9" s="8" customFormat="1" ht="18.75">
      <c r="A75" s="14" t="s">
        <v>68</v>
      </c>
      <c r="B75" s="14"/>
      <c r="C75" s="14" t="s">
        <v>69</v>
      </c>
      <c r="D75" s="15"/>
      <c r="E75" s="16">
        <f t="shared" si="19"/>
        <v>98050</v>
      </c>
      <c r="F75" s="16">
        <f t="shared" si="19"/>
        <v>98050</v>
      </c>
      <c r="G75" s="16">
        <f t="shared" si="19"/>
        <v>98033</v>
      </c>
      <c r="H75" s="13">
        <f t="shared" si="18"/>
        <v>99.9826619071902</v>
      </c>
      <c r="I75" s="13">
        <f>G75/F75*100</f>
        <v>99.9826619071902</v>
      </c>
    </row>
    <row r="76" spans="1:9" s="9" customFormat="1" ht="18.75">
      <c r="A76" s="17" t="s">
        <v>70</v>
      </c>
      <c r="B76" s="17"/>
      <c r="C76" s="17" t="s">
        <v>71</v>
      </c>
      <c r="D76" s="18"/>
      <c r="E76" s="19">
        <f t="shared" si="19"/>
        <v>98050</v>
      </c>
      <c r="F76" s="19">
        <f t="shared" si="19"/>
        <v>98050</v>
      </c>
      <c r="G76" s="19">
        <f t="shared" si="19"/>
        <v>98033</v>
      </c>
      <c r="H76" s="13">
        <f t="shared" si="18"/>
        <v>99.9826619071902</v>
      </c>
      <c r="I76" s="13">
        <f>G76/F76*100</f>
        <v>99.9826619071902</v>
      </c>
    </row>
    <row r="77" spans="1:9" s="10" customFormat="1" ht="18.75">
      <c r="A77" s="20"/>
      <c r="B77" s="20" t="s">
        <v>108</v>
      </c>
      <c r="C77" s="20" t="s">
        <v>110</v>
      </c>
      <c r="D77" s="21"/>
      <c r="E77" s="22">
        <v>98050</v>
      </c>
      <c r="F77" s="22">
        <v>98050</v>
      </c>
      <c r="G77" s="22">
        <v>98033</v>
      </c>
      <c r="H77" s="13">
        <f t="shared" si="18"/>
        <v>99.9826619071902</v>
      </c>
      <c r="I77" s="13">
        <f>G77/F77*100</f>
        <v>99.9826619071902</v>
      </c>
    </row>
    <row r="78" spans="1:9" s="7" customFormat="1" ht="18.75">
      <c r="A78" s="11"/>
      <c r="B78" s="11"/>
      <c r="C78" s="11" t="s">
        <v>112</v>
      </c>
      <c r="D78" s="12" t="s">
        <v>104</v>
      </c>
      <c r="E78" s="13">
        <f aca="true" t="shared" si="20" ref="E78:G80">+E79</f>
        <v>2100</v>
      </c>
      <c r="F78" s="13">
        <f t="shared" si="20"/>
        <v>2100</v>
      </c>
      <c r="G78" s="13">
        <f t="shared" si="20"/>
        <v>2100</v>
      </c>
      <c r="H78" s="13">
        <f t="shared" si="18"/>
        <v>100</v>
      </c>
      <c r="I78" s="13">
        <f>G78/F78*100</f>
        <v>100</v>
      </c>
    </row>
    <row r="79" spans="1:9" s="8" customFormat="1" ht="18.75">
      <c r="A79" s="14" t="s">
        <v>68</v>
      </c>
      <c r="B79" s="14"/>
      <c r="C79" s="14" t="s">
        <v>69</v>
      </c>
      <c r="D79" s="15"/>
      <c r="E79" s="16">
        <f t="shared" si="20"/>
        <v>2100</v>
      </c>
      <c r="F79" s="16">
        <f t="shared" si="20"/>
        <v>2100</v>
      </c>
      <c r="G79" s="16">
        <f t="shared" si="20"/>
        <v>2100</v>
      </c>
      <c r="H79" s="13">
        <f t="shared" si="18"/>
        <v>100</v>
      </c>
      <c r="I79" s="13">
        <f>G79/F79*100</f>
        <v>100</v>
      </c>
    </row>
    <row r="80" spans="1:9" s="9" customFormat="1" ht="18.75">
      <c r="A80" s="17" t="s">
        <v>75</v>
      </c>
      <c r="B80" s="17"/>
      <c r="C80" s="17" t="s">
        <v>76</v>
      </c>
      <c r="D80" s="18"/>
      <c r="E80" s="19">
        <f t="shared" si="20"/>
        <v>2100</v>
      </c>
      <c r="F80" s="19">
        <f t="shared" si="20"/>
        <v>2100</v>
      </c>
      <c r="G80" s="19">
        <f t="shared" si="20"/>
        <v>2100</v>
      </c>
      <c r="H80" s="13">
        <f t="shared" si="18"/>
        <v>100</v>
      </c>
      <c r="I80" s="13">
        <f>G80/F80*100</f>
        <v>100</v>
      </c>
    </row>
    <row r="81" spans="1:9" s="10" customFormat="1" ht="18.75">
      <c r="A81" s="20"/>
      <c r="B81" s="20" t="s">
        <v>111</v>
      </c>
      <c r="C81" s="20" t="s">
        <v>113</v>
      </c>
      <c r="D81" s="21"/>
      <c r="E81" s="22">
        <v>2100</v>
      </c>
      <c r="F81" s="22">
        <v>2100</v>
      </c>
      <c r="G81" s="22">
        <v>2100</v>
      </c>
      <c r="H81" s="13">
        <f t="shared" si="18"/>
        <v>100</v>
      </c>
      <c r="I81" s="13">
        <f>G81/F81*100</f>
        <v>100</v>
      </c>
    </row>
    <row r="82" spans="1:9" s="7" customFormat="1" ht="18.75">
      <c r="A82" s="11"/>
      <c r="B82" s="11"/>
      <c r="C82" s="11" t="s">
        <v>115</v>
      </c>
      <c r="D82" s="12" t="s">
        <v>104</v>
      </c>
      <c r="E82" s="13">
        <f aca="true" t="shared" si="21" ref="E82:G84">+E83</f>
        <v>110800</v>
      </c>
      <c r="F82" s="13">
        <f t="shared" si="21"/>
        <v>110800</v>
      </c>
      <c r="G82" s="13">
        <f t="shared" si="21"/>
        <v>110799</v>
      </c>
      <c r="H82" s="13">
        <f t="shared" si="18"/>
        <v>99.99909747292419</v>
      </c>
      <c r="I82" s="13">
        <f>G82/F82*100</f>
        <v>99.99909747292419</v>
      </c>
    </row>
    <row r="83" spans="1:9" s="8" customFormat="1" ht="18.75">
      <c r="A83" s="14" t="s">
        <v>80</v>
      </c>
      <c r="B83" s="14"/>
      <c r="C83" s="14" t="s">
        <v>81</v>
      </c>
      <c r="D83" s="15"/>
      <c r="E83" s="16">
        <f t="shared" si="21"/>
        <v>110800</v>
      </c>
      <c r="F83" s="16">
        <f t="shared" si="21"/>
        <v>110800</v>
      </c>
      <c r="G83" s="16">
        <f t="shared" si="21"/>
        <v>110799</v>
      </c>
      <c r="H83" s="13">
        <f t="shared" si="18"/>
        <v>99.99909747292419</v>
      </c>
      <c r="I83" s="13">
        <f>G83/F83*100</f>
        <v>99.99909747292419</v>
      </c>
    </row>
    <row r="84" spans="1:9" s="9" customFormat="1" ht="18.75">
      <c r="A84" s="17" t="s">
        <v>82</v>
      </c>
      <c r="B84" s="17"/>
      <c r="C84" s="17" t="s">
        <v>83</v>
      </c>
      <c r="D84" s="18"/>
      <c r="E84" s="19">
        <f t="shared" si="21"/>
        <v>110800</v>
      </c>
      <c r="F84" s="19">
        <f t="shared" si="21"/>
        <v>110800</v>
      </c>
      <c r="G84" s="19">
        <f t="shared" si="21"/>
        <v>110799</v>
      </c>
      <c r="H84" s="13">
        <f t="shared" si="18"/>
        <v>99.99909747292419</v>
      </c>
      <c r="I84" s="13">
        <f>G84/F84*100</f>
        <v>99.99909747292419</v>
      </c>
    </row>
    <row r="85" spans="1:9" s="10" customFormat="1" ht="18.75">
      <c r="A85" s="20"/>
      <c r="B85" s="20" t="s">
        <v>114</v>
      </c>
      <c r="C85" s="20" t="s">
        <v>116</v>
      </c>
      <c r="D85" s="21"/>
      <c r="E85" s="22">
        <v>110800</v>
      </c>
      <c r="F85" s="22">
        <v>110800</v>
      </c>
      <c r="G85" s="22">
        <v>110799</v>
      </c>
      <c r="H85" s="13">
        <f t="shared" si="18"/>
        <v>99.99909747292419</v>
      </c>
      <c r="I85" s="13">
        <f>G85/F85*100</f>
        <v>99.99909747292419</v>
      </c>
    </row>
    <row r="86" spans="1:9" s="7" customFormat="1" ht="18.75">
      <c r="A86" s="11"/>
      <c r="B86" s="11"/>
      <c r="C86" s="11" t="s">
        <v>118</v>
      </c>
      <c r="D86" s="12" t="s">
        <v>119</v>
      </c>
      <c r="E86" s="13">
        <f aca="true" t="shared" si="22" ref="E86:G88">+E87</f>
        <v>611744</v>
      </c>
      <c r="F86" s="13">
        <f t="shared" si="22"/>
        <v>611744</v>
      </c>
      <c r="G86" s="13">
        <f t="shared" si="22"/>
        <v>580922</v>
      </c>
      <c r="H86" s="13">
        <f t="shared" si="18"/>
        <v>94.96161793168383</v>
      </c>
      <c r="I86" s="13">
        <f>G86/F86*100</f>
        <v>94.96161793168383</v>
      </c>
    </row>
    <row r="87" spans="1:9" s="8" customFormat="1" ht="18.75">
      <c r="A87" s="14" t="s">
        <v>68</v>
      </c>
      <c r="B87" s="14"/>
      <c r="C87" s="14" t="s">
        <v>69</v>
      </c>
      <c r="D87" s="15"/>
      <c r="E87" s="16">
        <f t="shared" si="22"/>
        <v>611744</v>
      </c>
      <c r="F87" s="16">
        <f t="shared" si="22"/>
        <v>611744</v>
      </c>
      <c r="G87" s="16">
        <f t="shared" si="22"/>
        <v>580922</v>
      </c>
      <c r="H87" s="13">
        <f t="shared" si="18"/>
        <v>94.96161793168383</v>
      </c>
      <c r="I87" s="13">
        <f>G87/F87*100</f>
        <v>94.96161793168383</v>
      </c>
    </row>
    <row r="88" spans="1:9" s="9" customFormat="1" ht="18.75">
      <c r="A88" s="17" t="s">
        <v>120</v>
      </c>
      <c r="B88" s="17"/>
      <c r="C88" s="17" t="s">
        <v>121</v>
      </c>
      <c r="D88" s="18"/>
      <c r="E88" s="19">
        <f t="shared" si="22"/>
        <v>611744</v>
      </c>
      <c r="F88" s="19">
        <f t="shared" si="22"/>
        <v>611744</v>
      </c>
      <c r="G88" s="19">
        <f t="shared" si="22"/>
        <v>580922</v>
      </c>
      <c r="H88" s="13">
        <f t="shared" si="18"/>
        <v>94.96161793168383</v>
      </c>
      <c r="I88" s="13">
        <f>G88/F88*100</f>
        <v>94.96161793168383</v>
      </c>
    </row>
    <row r="89" spans="1:9" s="10" customFormat="1" ht="18.75">
      <c r="A89" s="20"/>
      <c r="B89" s="20" t="s">
        <v>117</v>
      </c>
      <c r="C89" s="20" t="s">
        <v>122</v>
      </c>
      <c r="D89" s="21"/>
      <c r="E89" s="22">
        <v>611744</v>
      </c>
      <c r="F89" s="22">
        <v>611744</v>
      </c>
      <c r="G89" s="22">
        <v>580922</v>
      </c>
      <c r="H89" s="13">
        <f t="shared" si="18"/>
        <v>94.96161793168383</v>
      </c>
      <c r="I89" s="13">
        <f>G89/F89*100</f>
        <v>94.96161793168383</v>
      </c>
    </row>
    <row r="90" spans="1:9" s="7" customFormat="1" ht="18.75">
      <c r="A90" s="11"/>
      <c r="B90" s="11"/>
      <c r="C90" s="11" t="s">
        <v>124</v>
      </c>
      <c r="D90" s="12" t="s">
        <v>125</v>
      </c>
      <c r="E90" s="13">
        <f aca="true" t="shared" si="23" ref="E90:G92">+E91</f>
        <v>2722</v>
      </c>
      <c r="F90" s="13">
        <f t="shared" si="23"/>
        <v>2722</v>
      </c>
      <c r="G90" s="13">
        <f t="shared" si="23"/>
        <v>3486</v>
      </c>
      <c r="H90" s="13">
        <f t="shared" si="18"/>
        <v>128.06759735488612</v>
      </c>
      <c r="I90" s="13">
        <f>G90/F90*100</f>
        <v>128.06759735488612</v>
      </c>
    </row>
    <row r="91" spans="1:9" s="8" customFormat="1" ht="18.75">
      <c r="A91" s="14" t="s">
        <v>61</v>
      </c>
      <c r="B91" s="14"/>
      <c r="C91" s="14" t="s">
        <v>62</v>
      </c>
      <c r="D91" s="15"/>
      <c r="E91" s="16">
        <f t="shared" si="23"/>
        <v>2722</v>
      </c>
      <c r="F91" s="16">
        <f t="shared" si="23"/>
        <v>2722</v>
      </c>
      <c r="G91" s="16">
        <f t="shared" si="23"/>
        <v>3486</v>
      </c>
      <c r="H91" s="13">
        <f t="shared" si="18"/>
        <v>128.06759735488612</v>
      </c>
      <c r="I91" s="13">
        <f>G91/F91*100</f>
        <v>128.06759735488612</v>
      </c>
    </row>
    <row r="92" spans="1:9" s="9" customFormat="1" ht="18.75">
      <c r="A92" s="17" t="s">
        <v>63</v>
      </c>
      <c r="B92" s="17"/>
      <c r="C92" s="17" t="s">
        <v>64</v>
      </c>
      <c r="D92" s="18"/>
      <c r="E92" s="19">
        <f t="shared" si="23"/>
        <v>2722</v>
      </c>
      <c r="F92" s="19">
        <f t="shared" si="23"/>
        <v>2722</v>
      </c>
      <c r="G92" s="19">
        <f t="shared" si="23"/>
        <v>3486</v>
      </c>
      <c r="H92" s="13">
        <f t="shared" si="18"/>
        <v>128.06759735488612</v>
      </c>
      <c r="I92" s="13">
        <f>G92/F92*100</f>
        <v>128.06759735488612</v>
      </c>
    </row>
    <row r="93" spans="1:9" s="10" customFormat="1" ht="18.75">
      <c r="A93" s="20"/>
      <c r="B93" s="20" t="s">
        <v>123</v>
      </c>
      <c r="C93" s="20" t="s">
        <v>126</v>
      </c>
      <c r="D93" s="21"/>
      <c r="E93" s="22">
        <v>2722</v>
      </c>
      <c r="F93" s="22">
        <v>2722</v>
      </c>
      <c r="G93" s="22">
        <v>3486</v>
      </c>
      <c r="H93" s="13">
        <f t="shared" si="18"/>
        <v>128.06759735488612</v>
      </c>
      <c r="I93" s="13">
        <f>G93/F93*100</f>
        <v>128.06759735488612</v>
      </c>
    </row>
    <row r="94" spans="1:9" s="7" customFormat="1" ht="18.75">
      <c r="A94" s="11"/>
      <c r="B94" s="11"/>
      <c r="C94" s="11" t="s">
        <v>128</v>
      </c>
      <c r="D94" s="12" t="s">
        <v>129</v>
      </c>
      <c r="E94" s="13">
        <f aca="true" t="shared" si="24" ref="E94:G96">+E95</f>
        <v>128266</v>
      </c>
      <c r="F94" s="13">
        <f t="shared" si="24"/>
        <v>128266</v>
      </c>
      <c r="G94" s="13">
        <f t="shared" si="24"/>
        <v>128266</v>
      </c>
      <c r="H94" s="13">
        <f t="shared" si="18"/>
        <v>100</v>
      </c>
      <c r="I94" s="13">
        <f>G94/F94*100</f>
        <v>100</v>
      </c>
    </row>
    <row r="95" spans="1:9" s="8" customFormat="1" ht="18.75">
      <c r="A95" s="14" t="s">
        <v>61</v>
      </c>
      <c r="B95" s="14"/>
      <c r="C95" s="14" t="s">
        <v>62</v>
      </c>
      <c r="D95" s="15"/>
      <c r="E95" s="16">
        <f t="shared" si="24"/>
        <v>128266</v>
      </c>
      <c r="F95" s="16">
        <f t="shared" si="24"/>
        <v>128266</v>
      </c>
      <c r="G95" s="16">
        <f t="shared" si="24"/>
        <v>128266</v>
      </c>
      <c r="H95" s="13">
        <f t="shared" si="18"/>
        <v>100</v>
      </c>
      <c r="I95" s="13">
        <f>G95/F95*100</f>
        <v>100</v>
      </c>
    </row>
    <row r="96" spans="1:9" s="9" customFormat="1" ht="18.75">
      <c r="A96" s="17" t="s">
        <v>63</v>
      </c>
      <c r="B96" s="17"/>
      <c r="C96" s="17" t="s">
        <v>64</v>
      </c>
      <c r="D96" s="18"/>
      <c r="E96" s="19">
        <f t="shared" si="24"/>
        <v>128266</v>
      </c>
      <c r="F96" s="19">
        <f t="shared" si="24"/>
        <v>128266</v>
      </c>
      <c r="G96" s="19">
        <f t="shared" si="24"/>
        <v>128266</v>
      </c>
      <c r="H96" s="13">
        <f t="shared" si="18"/>
        <v>100</v>
      </c>
      <c r="I96" s="13">
        <f>G96/F96*100</f>
        <v>100</v>
      </c>
    </row>
    <row r="97" spans="1:9" s="10" customFormat="1" ht="18.75">
      <c r="A97" s="20"/>
      <c r="B97" s="20" t="s">
        <v>127</v>
      </c>
      <c r="C97" s="20" t="s">
        <v>130</v>
      </c>
      <c r="D97" s="21"/>
      <c r="E97" s="22">
        <v>128266</v>
      </c>
      <c r="F97" s="22">
        <v>128266</v>
      </c>
      <c r="G97" s="22">
        <v>128266</v>
      </c>
      <c r="H97" s="13">
        <f t="shared" si="18"/>
        <v>100</v>
      </c>
      <c r="I97" s="13">
        <f>G97/F97*100</f>
        <v>100</v>
      </c>
    </row>
    <row r="98" spans="1:9" s="7" customFormat="1" ht="18.75">
      <c r="A98" s="11"/>
      <c r="B98" s="11"/>
      <c r="C98" s="11" t="s">
        <v>132</v>
      </c>
      <c r="D98" s="12" t="s">
        <v>129</v>
      </c>
      <c r="E98" s="13">
        <f aca="true" t="shared" si="25" ref="E98:G100">+E99</f>
        <v>146515</v>
      </c>
      <c r="F98" s="13">
        <f t="shared" si="25"/>
        <v>146515</v>
      </c>
      <c r="G98" s="13">
        <f t="shared" si="25"/>
        <v>146515</v>
      </c>
      <c r="H98" s="13">
        <f t="shared" si="18"/>
        <v>100</v>
      </c>
      <c r="I98" s="13">
        <f>G98/F98*100</f>
        <v>100</v>
      </c>
    </row>
    <row r="99" spans="1:9" s="8" customFormat="1" ht="18.75">
      <c r="A99" s="14" t="s">
        <v>61</v>
      </c>
      <c r="B99" s="14"/>
      <c r="C99" s="14" t="s">
        <v>62</v>
      </c>
      <c r="D99" s="15"/>
      <c r="E99" s="16">
        <f t="shared" si="25"/>
        <v>146515</v>
      </c>
      <c r="F99" s="16">
        <f t="shared" si="25"/>
        <v>146515</v>
      </c>
      <c r="G99" s="16">
        <f t="shared" si="25"/>
        <v>146515</v>
      </c>
      <c r="H99" s="13">
        <f t="shared" si="18"/>
        <v>100</v>
      </c>
      <c r="I99" s="13">
        <f>G99/F99*100</f>
        <v>100</v>
      </c>
    </row>
    <row r="100" spans="1:9" s="9" customFormat="1" ht="18.75">
      <c r="A100" s="17" t="s">
        <v>63</v>
      </c>
      <c r="B100" s="17"/>
      <c r="C100" s="17" t="s">
        <v>64</v>
      </c>
      <c r="D100" s="18"/>
      <c r="E100" s="19">
        <f t="shared" si="25"/>
        <v>146515</v>
      </c>
      <c r="F100" s="19">
        <f t="shared" si="25"/>
        <v>146515</v>
      </c>
      <c r="G100" s="19">
        <f t="shared" si="25"/>
        <v>146515</v>
      </c>
      <c r="H100" s="13">
        <f t="shared" si="18"/>
        <v>100</v>
      </c>
      <c r="I100" s="13">
        <f>G100/F100*100</f>
        <v>100</v>
      </c>
    </row>
    <row r="101" spans="1:9" s="10" customFormat="1" ht="18.75">
      <c r="A101" s="20"/>
      <c r="B101" s="20" t="s">
        <v>131</v>
      </c>
      <c r="C101" s="20" t="s">
        <v>133</v>
      </c>
      <c r="D101" s="21"/>
      <c r="E101" s="22">
        <v>146515</v>
      </c>
      <c r="F101" s="22">
        <v>146515</v>
      </c>
      <c r="G101" s="22">
        <v>146515</v>
      </c>
      <c r="H101" s="13">
        <f t="shared" si="18"/>
        <v>100</v>
      </c>
      <c r="I101" s="13">
        <f>G101/F101*100</f>
        <v>100</v>
      </c>
    </row>
    <row r="102" spans="1:9" s="7" customFormat="1" ht="18.75">
      <c r="A102" s="11"/>
      <c r="B102" s="11"/>
      <c r="C102" s="11" t="s">
        <v>135</v>
      </c>
      <c r="D102" s="12" t="s">
        <v>136</v>
      </c>
      <c r="E102" s="13">
        <f aca="true" t="shared" si="26" ref="E102:G104">+E103</f>
        <v>40000</v>
      </c>
      <c r="F102" s="13">
        <f t="shared" si="26"/>
        <v>40000</v>
      </c>
      <c r="G102" s="13">
        <f t="shared" si="26"/>
        <v>0</v>
      </c>
      <c r="H102" s="13">
        <f t="shared" si="18"/>
        <v>0</v>
      </c>
      <c r="I102" s="13">
        <f>G102/F102*100</f>
        <v>0</v>
      </c>
    </row>
    <row r="103" spans="1:9" s="8" customFormat="1" ht="18.75">
      <c r="A103" s="14" t="s">
        <v>61</v>
      </c>
      <c r="B103" s="14"/>
      <c r="C103" s="14" t="s">
        <v>62</v>
      </c>
      <c r="D103" s="15"/>
      <c r="E103" s="16">
        <f t="shared" si="26"/>
        <v>40000</v>
      </c>
      <c r="F103" s="16">
        <f t="shared" si="26"/>
        <v>40000</v>
      </c>
      <c r="G103" s="16">
        <f t="shared" si="26"/>
        <v>0</v>
      </c>
      <c r="H103" s="13">
        <f t="shared" si="18"/>
        <v>0</v>
      </c>
      <c r="I103" s="13">
        <f>G103/F103*100</f>
        <v>0</v>
      </c>
    </row>
    <row r="104" spans="1:9" s="9" customFormat="1" ht="18.75">
      <c r="A104" s="17" t="s">
        <v>63</v>
      </c>
      <c r="B104" s="17"/>
      <c r="C104" s="17" t="s">
        <v>64</v>
      </c>
      <c r="D104" s="18"/>
      <c r="E104" s="19">
        <f t="shared" si="26"/>
        <v>40000</v>
      </c>
      <c r="F104" s="19">
        <f t="shared" si="26"/>
        <v>40000</v>
      </c>
      <c r="G104" s="19">
        <f t="shared" si="26"/>
        <v>0</v>
      </c>
      <c r="H104" s="13">
        <f t="shared" si="18"/>
        <v>0</v>
      </c>
      <c r="I104" s="13">
        <f>G104/F104*100</f>
        <v>0</v>
      </c>
    </row>
    <row r="105" spans="1:9" s="10" customFormat="1" ht="18.75">
      <c r="A105" s="20"/>
      <c r="B105" s="20" t="s">
        <v>134</v>
      </c>
      <c r="C105" s="20" t="s">
        <v>137</v>
      </c>
      <c r="D105" s="21"/>
      <c r="E105" s="22">
        <v>40000</v>
      </c>
      <c r="F105" s="22">
        <v>40000</v>
      </c>
      <c r="G105" s="22">
        <v>0</v>
      </c>
      <c r="H105" s="13">
        <f t="shared" si="18"/>
        <v>0</v>
      </c>
      <c r="I105" s="13">
        <f>G105/F105*100</f>
        <v>0</v>
      </c>
    </row>
    <row r="106" spans="1:9" s="7" customFormat="1" ht="18.75">
      <c r="A106" s="11"/>
      <c r="B106" s="11"/>
      <c r="C106" s="11" t="s">
        <v>139</v>
      </c>
      <c r="D106" s="12" t="s">
        <v>140</v>
      </c>
      <c r="E106" s="13">
        <f aca="true" t="shared" si="27" ref="E106:G108">+E107</f>
        <v>139818</v>
      </c>
      <c r="F106" s="13">
        <f t="shared" si="27"/>
        <v>139818</v>
      </c>
      <c r="G106" s="13">
        <f t="shared" si="27"/>
        <v>136999</v>
      </c>
      <c r="H106" s="13">
        <f t="shared" si="18"/>
        <v>97.98380752120613</v>
      </c>
      <c r="I106" s="13">
        <f>G106/F106*100</f>
        <v>97.98380752120613</v>
      </c>
    </row>
    <row r="107" spans="1:9" s="8" customFormat="1" ht="18.75">
      <c r="A107" s="14" t="s">
        <v>68</v>
      </c>
      <c r="B107" s="14"/>
      <c r="C107" s="14" t="s">
        <v>69</v>
      </c>
      <c r="D107" s="15"/>
      <c r="E107" s="16">
        <f t="shared" si="27"/>
        <v>139818</v>
      </c>
      <c r="F107" s="16">
        <f t="shared" si="27"/>
        <v>139818</v>
      </c>
      <c r="G107" s="16">
        <f t="shared" si="27"/>
        <v>136999</v>
      </c>
      <c r="H107" s="13">
        <f t="shared" si="18"/>
        <v>97.98380752120613</v>
      </c>
      <c r="I107" s="13">
        <f>G107/F107*100</f>
        <v>97.98380752120613</v>
      </c>
    </row>
    <row r="108" spans="1:9" s="9" customFormat="1" ht="18.75">
      <c r="A108" s="17" t="s">
        <v>70</v>
      </c>
      <c r="B108" s="17"/>
      <c r="C108" s="17" t="s">
        <v>71</v>
      </c>
      <c r="D108" s="18"/>
      <c r="E108" s="19">
        <f t="shared" si="27"/>
        <v>139818</v>
      </c>
      <c r="F108" s="19">
        <f t="shared" si="27"/>
        <v>139818</v>
      </c>
      <c r="G108" s="19">
        <f t="shared" si="27"/>
        <v>136999</v>
      </c>
      <c r="H108" s="13">
        <f t="shared" si="18"/>
        <v>97.98380752120613</v>
      </c>
      <c r="I108" s="13">
        <f>G108/F108*100</f>
        <v>97.98380752120613</v>
      </c>
    </row>
    <row r="109" spans="1:9" s="10" customFormat="1" ht="18.75">
      <c r="A109" s="20"/>
      <c r="B109" s="20" t="s">
        <v>138</v>
      </c>
      <c r="C109" s="20" t="s">
        <v>141</v>
      </c>
      <c r="D109" s="21"/>
      <c r="E109" s="22">
        <v>139818</v>
      </c>
      <c r="F109" s="22">
        <v>139818</v>
      </c>
      <c r="G109" s="22">
        <v>136999</v>
      </c>
      <c r="H109" s="13">
        <f t="shared" si="18"/>
        <v>97.98380752120613</v>
      </c>
      <c r="I109" s="13">
        <f>G109/F109*100</f>
        <v>97.98380752120613</v>
      </c>
    </row>
    <row r="110" spans="1:9" s="7" customFormat="1" ht="18.75">
      <c r="A110" s="11"/>
      <c r="B110" s="11"/>
      <c r="C110" s="11" t="s">
        <v>143</v>
      </c>
      <c r="D110" s="12" t="s">
        <v>144</v>
      </c>
      <c r="E110" s="13">
        <f aca="true" t="shared" si="28" ref="E110:G112">+E111</f>
        <v>3500</v>
      </c>
      <c r="F110" s="13">
        <f t="shared" si="28"/>
        <v>3500</v>
      </c>
      <c r="G110" s="13">
        <f t="shared" si="28"/>
        <v>3352</v>
      </c>
      <c r="H110" s="13">
        <f t="shared" si="18"/>
        <v>95.77142857142857</v>
      </c>
      <c r="I110" s="13">
        <f>G110/F110*100</f>
        <v>95.77142857142857</v>
      </c>
    </row>
    <row r="111" spans="1:9" s="8" customFormat="1" ht="18.75">
      <c r="A111" s="14" t="s">
        <v>37</v>
      </c>
      <c r="B111" s="14"/>
      <c r="C111" s="14" t="s">
        <v>38</v>
      </c>
      <c r="D111" s="15"/>
      <c r="E111" s="16">
        <f t="shared" si="28"/>
        <v>3500</v>
      </c>
      <c r="F111" s="16">
        <f t="shared" si="28"/>
        <v>3500</v>
      </c>
      <c r="G111" s="16">
        <f t="shared" si="28"/>
        <v>3352</v>
      </c>
      <c r="H111" s="13">
        <f t="shared" si="18"/>
        <v>95.77142857142857</v>
      </c>
      <c r="I111" s="13">
        <f>G111/F111*100</f>
        <v>95.77142857142857</v>
      </c>
    </row>
    <row r="112" spans="1:9" s="9" customFormat="1" ht="18.75">
      <c r="A112" s="17" t="s">
        <v>145</v>
      </c>
      <c r="B112" s="17"/>
      <c r="C112" s="17" t="s">
        <v>146</v>
      </c>
      <c r="D112" s="18"/>
      <c r="E112" s="19">
        <f t="shared" si="28"/>
        <v>3500</v>
      </c>
      <c r="F112" s="19">
        <f t="shared" si="28"/>
        <v>3500</v>
      </c>
      <c r="G112" s="19">
        <f t="shared" si="28"/>
        <v>3352</v>
      </c>
      <c r="H112" s="13">
        <f t="shared" si="18"/>
        <v>95.77142857142857</v>
      </c>
      <c r="I112" s="13">
        <f>G112/F112*100</f>
        <v>95.77142857142857</v>
      </c>
    </row>
    <row r="113" spans="1:9" s="10" customFormat="1" ht="18.75">
      <c r="A113" s="20"/>
      <c r="B113" s="20" t="s">
        <v>142</v>
      </c>
      <c r="C113" s="20" t="s">
        <v>147</v>
      </c>
      <c r="D113" s="21"/>
      <c r="E113" s="22">
        <v>3500</v>
      </c>
      <c r="F113" s="22">
        <v>3500</v>
      </c>
      <c r="G113" s="22">
        <v>3352</v>
      </c>
      <c r="H113" s="13">
        <f t="shared" si="18"/>
        <v>95.77142857142857</v>
      </c>
      <c r="I113" s="13">
        <f>G113/F113*100</f>
        <v>95.77142857142857</v>
      </c>
    </row>
    <row r="114" spans="1:9" s="7" customFormat="1" ht="18.75">
      <c r="A114" s="11"/>
      <c r="B114" s="11"/>
      <c r="C114" s="11" t="s">
        <v>149</v>
      </c>
      <c r="D114" s="12" t="s">
        <v>140</v>
      </c>
      <c r="E114" s="13">
        <f aca="true" t="shared" si="29" ref="E114:G116">+E115</f>
        <v>1</v>
      </c>
      <c r="F114" s="13">
        <f t="shared" si="29"/>
        <v>1</v>
      </c>
      <c r="G114" s="13">
        <f t="shared" si="29"/>
        <v>0</v>
      </c>
      <c r="H114" s="13">
        <f t="shared" si="18"/>
        <v>0</v>
      </c>
      <c r="I114" s="13">
        <f>G114/F114*100</f>
        <v>0</v>
      </c>
    </row>
    <row r="115" spans="1:9" s="8" customFormat="1" ht="18.75">
      <c r="A115" s="14" t="s">
        <v>68</v>
      </c>
      <c r="B115" s="14"/>
      <c r="C115" s="14" t="s">
        <v>69</v>
      </c>
      <c r="D115" s="15"/>
      <c r="E115" s="16">
        <f t="shared" si="29"/>
        <v>1</v>
      </c>
      <c r="F115" s="16">
        <f t="shared" si="29"/>
        <v>1</v>
      </c>
      <c r="G115" s="16">
        <f t="shared" si="29"/>
        <v>0</v>
      </c>
      <c r="H115" s="13">
        <f t="shared" si="18"/>
        <v>0</v>
      </c>
      <c r="I115" s="13">
        <f>G115/F115*100</f>
        <v>0</v>
      </c>
    </row>
    <row r="116" spans="1:9" s="9" customFormat="1" ht="18.75">
      <c r="A116" s="17" t="s">
        <v>70</v>
      </c>
      <c r="B116" s="17"/>
      <c r="C116" s="17" t="s">
        <v>71</v>
      </c>
      <c r="D116" s="18"/>
      <c r="E116" s="19">
        <f t="shared" si="29"/>
        <v>1</v>
      </c>
      <c r="F116" s="19">
        <f t="shared" si="29"/>
        <v>1</v>
      </c>
      <c r="G116" s="19">
        <f t="shared" si="29"/>
        <v>0</v>
      </c>
      <c r="H116" s="13">
        <f t="shared" si="18"/>
        <v>0</v>
      </c>
      <c r="I116" s="13">
        <f>G116/F116*100</f>
        <v>0</v>
      </c>
    </row>
    <row r="117" spans="1:9" s="10" customFormat="1" ht="18.75">
      <c r="A117" s="20"/>
      <c r="B117" s="20" t="s">
        <v>148</v>
      </c>
      <c r="C117" s="20" t="s">
        <v>150</v>
      </c>
      <c r="D117" s="21"/>
      <c r="E117" s="22">
        <v>1</v>
      </c>
      <c r="F117" s="22">
        <v>1</v>
      </c>
      <c r="G117" s="22">
        <v>0</v>
      </c>
      <c r="H117" s="13">
        <f t="shared" si="18"/>
        <v>0</v>
      </c>
      <c r="I117" s="13">
        <f>G117/F117*100</f>
        <v>0</v>
      </c>
    </row>
    <row r="118" spans="1:9" s="7" customFormat="1" ht="18.75">
      <c r="A118" s="11"/>
      <c r="B118" s="11"/>
      <c r="C118" s="11" t="s">
        <v>152</v>
      </c>
      <c r="D118" s="12" t="s">
        <v>140</v>
      </c>
      <c r="E118" s="13">
        <f aca="true" t="shared" si="30" ref="E118:G120">+E119</f>
        <v>1</v>
      </c>
      <c r="F118" s="13">
        <f t="shared" si="30"/>
        <v>1</v>
      </c>
      <c r="G118" s="13">
        <f t="shared" si="30"/>
        <v>0</v>
      </c>
      <c r="H118" s="13">
        <f t="shared" si="18"/>
        <v>0</v>
      </c>
      <c r="I118" s="13">
        <f>G118/F118*100</f>
        <v>0</v>
      </c>
    </row>
    <row r="119" spans="1:9" s="8" customFormat="1" ht="18.75">
      <c r="A119" s="14" t="s">
        <v>68</v>
      </c>
      <c r="B119" s="14"/>
      <c r="C119" s="14" t="s">
        <v>69</v>
      </c>
      <c r="D119" s="15"/>
      <c r="E119" s="16">
        <f t="shared" si="30"/>
        <v>1</v>
      </c>
      <c r="F119" s="16">
        <f t="shared" si="30"/>
        <v>1</v>
      </c>
      <c r="G119" s="16">
        <f t="shared" si="30"/>
        <v>0</v>
      </c>
      <c r="H119" s="13">
        <f t="shared" si="18"/>
        <v>0</v>
      </c>
      <c r="I119" s="13">
        <f>G119/F119*100</f>
        <v>0</v>
      </c>
    </row>
    <row r="120" spans="1:9" s="9" customFormat="1" ht="18.75">
      <c r="A120" s="17" t="s">
        <v>70</v>
      </c>
      <c r="B120" s="17"/>
      <c r="C120" s="17" t="s">
        <v>71</v>
      </c>
      <c r="D120" s="18"/>
      <c r="E120" s="19">
        <f t="shared" si="30"/>
        <v>1</v>
      </c>
      <c r="F120" s="19">
        <f t="shared" si="30"/>
        <v>1</v>
      </c>
      <c r="G120" s="19">
        <f t="shared" si="30"/>
        <v>0</v>
      </c>
      <c r="H120" s="13">
        <f t="shared" si="18"/>
        <v>0</v>
      </c>
      <c r="I120" s="13">
        <f>G120/F120*100</f>
        <v>0</v>
      </c>
    </row>
    <row r="121" spans="1:9" s="10" customFormat="1" ht="18.75">
      <c r="A121" s="20"/>
      <c r="B121" s="20" t="s">
        <v>151</v>
      </c>
      <c r="C121" s="20" t="s">
        <v>153</v>
      </c>
      <c r="D121" s="21"/>
      <c r="E121" s="22">
        <v>1</v>
      </c>
      <c r="F121" s="22">
        <v>1</v>
      </c>
      <c r="G121" s="22">
        <v>0</v>
      </c>
      <c r="H121" s="13">
        <f t="shared" si="18"/>
        <v>0</v>
      </c>
      <c r="I121" s="13">
        <f>G121/F121*100</f>
        <v>0</v>
      </c>
    </row>
    <row r="122" spans="1:9" s="7" customFormat="1" ht="18.75">
      <c r="A122" s="11"/>
      <c r="B122" s="11"/>
      <c r="C122" s="11" t="s">
        <v>155</v>
      </c>
      <c r="D122" s="12" t="s">
        <v>140</v>
      </c>
      <c r="E122" s="13">
        <f aca="true" t="shared" si="31" ref="E122:G124">+E123</f>
        <v>1</v>
      </c>
      <c r="F122" s="13">
        <f t="shared" si="31"/>
        <v>1</v>
      </c>
      <c r="G122" s="13">
        <f t="shared" si="31"/>
        <v>0</v>
      </c>
      <c r="H122" s="13">
        <f t="shared" si="18"/>
        <v>0</v>
      </c>
      <c r="I122" s="13">
        <f>G122/F122*100</f>
        <v>0</v>
      </c>
    </row>
    <row r="123" spans="1:9" s="8" customFormat="1" ht="18.75">
      <c r="A123" s="14" t="s">
        <v>68</v>
      </c>
      <c r="B123" s="14"/>
      <c r="C123" s="14" t="s">
        <v>69</v>
      </c>
      <c r="D123" s="15"/>
      <c r="E123" s="16">
        <f t="shared" si="31"/>
        <v>1</v>
      </c>
      <c r="F123" s="16">
        <f t="shared" si="31"/>
        <v>1</v>
      </c>
      <c r="G123" s="16">
        <f t="shared" si="31"/>
        <v>0</v>
      </c>
      <c r="H123" s="13">
        <f t="shared" si="18"/>
        <v>0</v>
      </c>
      <c r="I123" s="13">
        <f>G123/F123*100</f>
        <v>0</v>
      </c>
    </row>
    <row r="124" spans="1:9" s="9" customFormat="1" ht="18.75">
      <c r="A124" s="17" t="s">
        <v>70</v>
      </c>
      <c r="B124" s="17"/>
      <c r="C124" s="17" t="s">
        <v>71</v>
      </c>
      <c r="D124" s="18"/>
      <c r="E124" s="19">
        <f t="shared" si="31"/>
        <v>1</v>
      </c>
      <c r="F124" s="19">
        <f t="shared" si="31"/>
        <v>1</v>
      </c>
      <c r="G124" s="19">
        <f t="shared" si="31"/>
        <v>0</v>
      </c>
      <c r="H124" s="13">
        <f t="shared" si="18"/>
        <v>0</v>
      </c>
      <c r="I124" s="13">
        <f>G124/F124*100</f>
        <v>0</v>
      </c>
    </row>
    <row r="125" spans="1:9" s="10" customFormat="1" ht="18.75">
      <c r="A125" s="20"/>
      <c r="B125" s="20" t="s">
        <v>154</v>
      </c>
      <c r="C125" s="20" t="s">
        <v>156</v>
      </c>
      <c r="D125" s="21"/>
      <c r="E125" s="22">
        <v>1</v>
      </c>
      <c r="F125" s="22">
        <v>1</v>
      </c>
      <c r="G125" s="22">
        <v>0</v>
      </c>
      <c r="H125" s="13">
        <f t="shared" si="18"/>
        <v>0</v>
      </c>
      <c r="I125" s="13">
        <f>G125/F125*100</f>
        <v>0</v>
      </c>
    </row>
    <row r="126" spans="1:9" s="7" customFormat="1" ht="18.75">
      <c r="A126" s="11"/>
      <c r="B126" s="11"/>
      <c r="C126" s="11" t="s">
        <v>158</v>
      </c>
      <c r="D126" s="12" t="s">
        <v>140</v>
      </c>
      <c r="E126" s="13">
        <f aca="true" t="shared" si="32" ref="E126:G128">+E127</f>
        <v>9570</v>
      </c>
      <c r="F126" s="13">
        <f t="shared" si="32"/>
        <v>9570</v>
      </c>
      <c r="G126" s="13">
        <f t="shared" si="32"/>
        <v>9570</v>
      </c>
      <c r="H126" s="13">
        <f t="shared" si="18"/>
        <v>100</v>
      </c>
      <c r="I126" s="13">
        <f>G126/F126*100</f>
        <v>100</v>
      </c>
    </row>
    <row r="127" spans="1:9" s="8" customFormat="1" ht="18.75">
      <c r="A127" s="14" t="s">
        <v>47</v>
      </c>
      <c r="B127" s="14"/>
      <c r="C127" s="14" t="s">
        <v>48</v>
      </c>
      <c r="D127" s="15"/>
      <c r="E127" s="16">
        <f t="shared" si="32"/>
        <v>9570</v>
      </c>
      <c r="F127" s="16">
        <f t="shared" si="32"/>
        <v>9570</v>
      </c>
      <c r="G127" s="16">
        <f t="shared" si="32"/>
        <v>9570</v>
      </c>
      <c r="H127" s="13">
        <f t="shared" si="18"/>
        <v>100</v>
      </c>
      <c r="I127" s="13">
        <f>G127/F127*100</f>
        <v>100</v>
      </c>
    </row>
    <row r="128" spans="1:9" s="9" customFormat="1" ht="18.75">
      <c r="A128" s="17" t="s">
        <v>159</v>
      </c>
      <c r="B128" s="17"/>
      <c r="C128" s="17" t="s">
        <v>160</v>
      </c>
      <c r="D128" s="18"/>
      <c r="E128" s="19">
        <f t="shared" si="32"/>
        <v>9570</v>
      </c>
      <c r="F128" s="19">
        <f t="shared" si="32"/>
        <v>9570</v>
      </c>
      <c r="G128" s="19">
        <f t="shared" si="32"/>
        <v>9570</v>
      </c>
      <c r="H128" s="13">
        <f t="shared" si="18"/>
        <v>100</v>
      </c>
      <c r="I128" s="13">
        <f>G128/F128*100</f>
        <v>100</v>
      </c>
    </row>
    <row r="129" spans="1:9" s="10" customFormat="1" ht="18.75">
      <c r="A129" s="20"/>
      <c r="B129" s="20" t="s">
        <v>157</v>
      </c>
      <c r="C129" s="20" t="s">
        <v>161</v>
      </c>
      <c r="D129" s="21"/>
      <c r="E129" s="22">
        <v>9570</v>
      </c>
      <c r="F129" s="22">
        <v>9570</v>
      </c>
      <c r="G129" s="22">
        <v>9570</v>
      </c>
      <c r="H129" s="13">
        <f t="shared" si="18"/>
        <v>100</v>
      </c>
      <c r="I129" s="13">
        <f>G129/F129*100</f>
        <v>100</v>
      </c>
    </row>
    <row r="130" spans="1:9" s="10" customFormat="1" ht="18.75">
      <c r="A130" s="20"/>
      <c r="B130" s="20"/>
      <c r="C130" s="20"/>
      <c r="D130" s="21"/>
      <c r="E130" s="22"/>
      <c r="F130" s="22"/>
      <c r="G130" s="22"/>
      <c r="H130" s="13"/>
      <c r="I130" s="13"/>
    </row>
    <row r="131" spans="1:9" ht="18.75">
      <c r="A131" s="23"/>
      <c r="B131" s="23"/>
      <c r="C131" s="23"/>
      <c r="D131" s="24"/>
      <c r="E131" s="25">
        <f>+E6+E10+E14+E18+E22+E26+E30+E34+E38+E42+E46+E50+E54+E58+E62+E66+E70+E74+E78+E82+E86+E90+E94+E98+E102+E106+E110+E114+E118+E122+E126</f>
        <v>2287298</v>
      </c>
      <c r="F131" s="25">
        <f>+F6+F10+F14+F18+F22+F26+F30+F34+F38+F42+F46+F50+F54+F58+F62+F66+F70+F74+F78+F82+F86+F90+F94+F98+F102+F106+F110+F114+F118+F122+F126</f>
        <v>2271694</v>
      </c>
      <c r="G131" s="25">
        <f>+G6+G10+G14+G18+G22+G26+G30+G34+G38+G42+G46+G50+G54+G58+G62+G66+G70+G74+G78+G82+G86+G90+G94+G98+G102+G106+G110+G114+G118+G122+G126</f>
        <v>2130310</v>
      </c>
      <c r="H131" s="13">
        <f t="shared" si="18"/>
        <v>93.1365305264115</v>
      </c>
      <c r="I131" s="31">
        <f>G131/F131*100</f>
        <v>93.77627444541386</v>
      </c>
    </row>
    <row r="134" spans="1:2" ht="15">
      <c r="A134" s="1" t="s">
        <v>167</v>
      </c>
      <c r="B134" s="1" t="s">
        <v>168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Anica Brezar</cp:lastModifiedBy>
  <cp:lastPrinted>2011-03-16T10:37:02Z</cp:lastPrinted>
  <dcterms:created xsi:type="dcterms:W3CDTF">2011-03-10T11:44:40Z</dcterms:created>
  <dcterms:modified xsi:type="dcterms:W3CDTF">2011-03-16T15:32:21Z</dcterms:modified>
  <cp:category/>
  <cp:version/>
  <cp:contentType/>
  <cp:contentStatus/>
</cp:coreProperties>
</file>