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jasa-pc\Tjaša\GJS\PLAZOVI\2022\Hartman\"/>
    </mc:Choice>
  </mc:AlternateContent>
  <xr:revisionPtr revIDLastSave="0" documentId="13_ncr:1_{D6B82A56-101A-4E26-901B-11DD245FD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F28" i="1" s="1"/>
  <c r="I29" i="1"/>
  <c r="I30" i="1"/>
  <c r="I31" i="1"/>
  <c r="I37" i="1"/>
  <c r="F33" i="1"/>
  <c r="F34" i="1"/>
  <c r="F35" i="1"/>
  <c r="F36" i="1"/>
  <c r="F38" i="1"/>
  <c r="F39" i="1"/>
  <c r="F40" i="1"/>
  <c r="F41" i="1"/>
  <c r="J32" i="1"/>
  <c r="K32" i="1"/>
  <c r="J37" i="1"/>
  <c r="K37" i="1"/>
  <c r="J31" i="1"/>
  <c r="K31" i="1"/>
  <c r="J30" i="1"/>
  <c r="K30" i="1"/>
  <c r="J29" i="1"/>
  <c r="K29" i="1"/>
  <c r="J28" i="1"/>
  <c r="K28" i="1"/>
  <c r="I32" i="1"/>
  <c r="I27" i="1" l="1"/>
  <c r="F30" i="1"/>
  <c r="F29" i="1"/>
  <c r="K27" i="1"/>
  <c r="F32" i="1"/>
  <c r="F37" i="1"/>
  <c r="F31" i="1"/>
  <c r="J27" i="1"/>
  <c r="F27" i="1" l="1"/>
  <c r="F44" i="1"/>
  <c r="F45" i="1"/>
  <c r="K46" i="1" l="1"/>
  <c r="G46" i="1" l="1"/>
  <c r="L46" i="1"/>
  <c r="J46" i="1"/>
  <c r="H46" i="1"/>
  <c r="I46" i="1"/>
  <c r="M46" i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<sst xmlns="http://schemas.openxmlformats.org/spreadsheetml/2006/main" count="90" uniqueCount="73">
  <si>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</si>
  <si>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</si>
  <si>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</si>
  <si>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</si>
  <si>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</si>
  <si>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</si>
  <si>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</si>
  <si>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</si>
  <si>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</si>
  <si>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</si>
  <si>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</si>
  <si>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</si>
  <si>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</si>
  <si>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</si>
  <si>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</si>
  <si>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</si>
  <si>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</si>
  <si>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</si>
  <si>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</si>
  <si>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</si>
  <si>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</si>
  <si>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</si>
  <si>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</si>
  <si>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</si>
  <si>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</si>
  <si>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</si>
  <si>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</si>
  <si>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</si>
  <si>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</si>
  <si>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</si>
  <si>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</si>
  <si>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</si>
  <si>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</si>
  <si>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</si>
  <si>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</si>
  <si>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</si>
  <si>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</si>
  <si>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</si>
  <si>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</si>
  <si>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</si>
  <si>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</si>
  <si>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</si>
  <si>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</si>
  <si>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</si>
  <si>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</si>
  <si>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</si>
  <si>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</si>
  <si>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</si>
  <si>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</si>
  <si>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</si>
  <si>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</si>
  <si>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</si>
  <si>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</si>
  <si>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</si>
  <si>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</si>
  <si>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</si>
  <si>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</si>
  <si>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</si>
  <si>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</si>
  <si>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</si>
  <si>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</si>
  <si>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</si>
  <si>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</si>
  <si>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</si>
  <si>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</si>
  <si>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</si>
  <si>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</si>
  <si>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</si>
  <si>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</si>
  <si>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r>
      <t xml:space="preserve">Namen in cilj: </t>
    </r>
    <r>
      <rPr>
        <sz val="11"/>
        <rFont val="Arial"/>
        <family val="2"/>
        <charset val="238"/>
      </rPr>
      <t xml:space="preserve">Sanacija plazu nad stanovanjsko hišo </t>
    </r>
  </si>
  <si>
    <t>Sanacija plazu pod stanovanjsko hišo Brdinje 3b</t>
  </si>
  <si>
    <t>Datum izpolnitve obrazca:8.3.2022</t>
  </si>
  <si>
    <r>
      <t>Opis stanja:</t>
    </r>
    <r>
      <rPr>
        <sz val="11"/>
        <rFont val="Arial"/>
        <family val="2"/>
        <charset val="238"/>
      </rPr>
      <t xml:space="preserve"> Septembra in oktobra 2020 se je pod stanovanjsko hišo Brdinje 3b sprožil zemeljski plaz, ki naveden objekt ogroža. Sanacija bo uvrščena v državni Program sanacij malih in srednjih plazov, izdelana je PZI dokumentacija.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</si>
</sst>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6" fillId="5" borderId="48" xfId="3" applyNumberFormat="1" applyFont="1" applyFill="1" applyBorder="1" applyProtection="1"/>
    <xf numFmtId="4" fontId="26" fillId="5" borderId="49" xfId="3" applyNumberFormat="1" applyFont="1" applyFill="1" applyBorder="1" applyProtection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6" fillId="5" borderId="32" xfId="3" applyNumberFormat="1" applyFont="1" applyFill="1" applyBorder="1" applyProtection="1"/>
    <xf numFmtId="4" fontId="28" fillId="0" borderId="52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7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3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9" fillId="3" borderId="57" xfId="3" applyFont="1" applyFill="1" applyBorder="1" applyAlignment="1" applyProtection="1">
      <alignment horizontal="center" vertical="center"/>
    </xf>
    <xf numFmtId="0" fontId="12" fillId="3" borderId="76" xfId="3" applyFont="1" applyFill="1" applyBorder="1" applyAlignment="1" applyProtection="1">
      <alignment horizontal="center" vertical="center"/>
    </xf>
    <xf numFmtId="4" fontId="28" fillId="0" borderId="4" xfId="0" applyNumberFormat="1" applyFont="1" applyBorder="1" applyProtection="1">
      <protection locked="0"/>
    </xf>
    <xf numFmtId="4" fontId="28" fillId="0" borderId="28" xfId="0" applyNumberFormat="1" applyFont="1" applyBorder="1" applyProtection="1">
      <protection locked="0"/>
    </xf>
    <xf numFmtId="4" fontId="28" fillId="0" borderId="77" xfId="3" applyNumberFormat="1" applyFont="1" applyFill="1" applyBorder="1" applyProtection="1">
      <protection locked="0"/>
    </xf>
    <xf numFmtId="4" fontId="26" fillId="5" borderId="69" xfId="3" applyNumberFormat="1" applyFont="1" applyFill="1" applyBorder="1" applyProtection="1"/>
    <xf numFmtId="4" fontId="28" fillId="0" borderId="0" xfId="0" applyNumberFormat="1" applyFont="1" applyBorder="1" applyProtection="1">
      <protection locked="0"/>
    </xf>
    <xf numFmtId="4" fontId="28" fillId="0" borderId="4" xfId="0" applyNumberFormat="1" applyFont="1" applyFill="1" applyBorder="1" applyProtection="1">
      <protection locked="0"/>
    </xf>
    <xf numFmtId="4" fontId="28" fillId="0" borderId="55" xfId="0" applyNumberFormat="1" applyFont="1" applyFill="1" applyBorder="1" applyProtection="1">
      <protection locked="0"/>
    </xf>
    <xf numFmtId="4" fontId="28" fillId="0" borderId="58" xfId="0" applyNumberFormat="1" applyFont="1" applyBorder="1" applyProtection="1">
      <protection locked="0"/>
    </xf>
    <xf numFmtId="4" fontId="28" fillId="0" borderId="53" xfId="0" applyNumberFormat="1" applyFont="1" applyFill="1" applyBorder="1" applyProtection="1">
      <protection locked="0"/>
    </xf>
    <xf numFmtId="4" fontId="28" fillId="0" borderId="77" xfId="0" applyNumberFormat="1" applyFont="1" applyBorder="1" applyProtection="1">
      <protection locked="0"/>
    </xf>
    <xf numFmtId="4" fontId="28" fillId="0" borderId="16" xfId="0" applyNumberFormat="1" applyFont="1" applyFill="1" applyBorder="1" applyProtection="1">
      <protection locked="0"/>
    </xf>
    <xf numFmtId="4" fontId="28" fillId="0" borderId="8" xfId="3" applyNumberFormat="1" applyFont="1" applyFill="1" applyBorder="1" applyProtection="1">
      <protection locked="0"/>
    </xf>
    <xf numFmtId="4" fontId="28" fillId="0" borderId="62" xfId="3" applyNumberFormat="1" applyFont="1" applyFill="1" applyBorder="1" applyProtection="1">
      <protection locked="0"/>
    </xf>
    <xf numFmtId="4" fontId="26" fillId="5" borderId="26" xfId="3" applyNumberFormat="1" applyFont="1" applyFill="1" applyBorder="1" applyProtection="1"/>
    <xf numFmtId="4" fontId="28" fillId="0" borderId="26" xfId="0" applyNumberFormat="1" applyFont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16" xfId="0" applyNumberFormat="1" applyFont="1" applyBorder="1" applyProtection="1">
      <protection locked="0"/>
    </xf>
    <xf numFmtId="4" fontId="26" fillId="5" borderId="78" xfId="3" applyNumberFormat="1" applyFont="1" applyFill="1" applyBorder="1" applyProtection="1"/>
    <xf numFmtId="4" fontId="26" fillId="5" borderId="51" xfId="3" applyNumberFormat="1" applyFont="1" applyFill="1" applyBorder="1" applyProtection="1"/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0" fontId="8" fillId="2" borderId="74" xfId="0" applyFont="1" applyFill="1" applyBorder="1" applyAlignment="1"/>
    <xf numFmtId="0" fontId="8" fillId="2" borderId="75" xfId="0" applyFont="1" applyFill="1" applyBorder="1" applyAlignment="1"/>
    <xf numFmtId="0" fontId="0" fillId="0" borderId="2" xfId="0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13" fillId="5" borderId="35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" borderId="71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4" fontId="10" fillId="5" borderId="65" xfId="3" applyNumberFormat="1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4" fontId="10" fillId="5" borderId="66" xfId="3" applyNumberFormat="1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68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9" fillId="3" borderId="70" xfId="3" applyFont="1" applyFill="1" applyBorder="1" applyAlignment="1" applyProtection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Layout" topLeftCell="A7" zoomScale="115" zoomScaleNormal="100" zoomScalePageLayoutView="115" workbookViewId="0">
      <selection activeCell="I18" sqref="I18:M22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5" width="9" style="10"/>
    <col min="16" max="16" width="9.875" style="10" bestFit="1" customWidth="1"/>
    <col min="17" max="16384" width="9" style="10"/>
  </cols>
  <sheetData>
    <row r="1" spans="1:14" s="1" customFormat="1" ht="24" thickBot="1" x14ac:dyDescent="0.4">
      <c r="A1" s="151" t="s">
        <v>67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/>
    </row>
    <row r="2" spans="1:14" s="3" customFormat="1" ht="15.75" thickBot="1" x14ac:dyDescent="0.3">
      <c r="A2" s="2"/>
      <c r="K2" s="120" t="s">
        <v>32</v>
      </c>
      <c r="L2" s="49"/>
      <c r="M2" s="4"/>
      <c r="N2"/>
    </row>
    <row r="3" spans="1:14" s="3" customFormat="1" ht="15" x14ac:dyDescent="0.25">
      <c r="A3" s="62" t="s">
        <v>0</v>
      </c>
      <c r="K3" s="157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157"/>
      <c r="M4" s="4"/>
      <c r="N4"/>
    </row>
    <row r="5" spans="1:14" s="3" customFormat="1" ht="15" x14ac:dyDescent="0.25">
      <c r="A5" s="155" t="s">
        <v>31</v>
      </c>
      <c r="B5" s="156"/>
      <c r="C5" s="156"/>
      <c r="D5" s="167" t="s">
        <v>70</v>
      </c>
      <c r="E5" s="167"/>
      <c r="F5" s="167"/>
      <c r="G5" s="167"/>
      <c r="H5" s="167"/>
      <c r="I5" s="167"/>
      <c r="J5" s="1"/>
      <c r="L5" s="10"/>
      <c r="M5" s="4"/>
      <c r="N5"/>
    </row>
    <row r="6" spans="1:14" x14ac:dyDescent="0.2">
      <c r="A6" s="155" t="s">
        <v>3</v>
      </c>
      <c r="B6" s="156"/>
      <c r="C6" s="156"/>
      <c r="D6" s="128" t="s">
        <v>54</v>
      </c>
      <c r="E6" s="72"/>
      <c r="F6" s="6"/>
      <c r="G6" s="9"/>
      <c r="H6" s="9"/>
      <c r="I6" s="9"/>
      <c r="J6" s="1"/>
      <c r="M6" s="11"/>
    </row>
    <row r="7" spans="1:14" x14ac:dyDescent="0.2">
      <c r="A7" s="155" t="s">
        <v>4</v>
      </c>
      <c r="B7" s="156"/>
      <c r="C7" s="156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55" t="s">
        <v>5</v>
      </c>
      <c r="B8" s="156"/>
      <c r="C8" s="156"/>
      <c r="E8" s="7"/>
      <c r="F8" s="7"/>
      <c r="G8" s="7"/>
      <c r="H8" s="12"/>
      <c r="I8" s="12"/>
      <c r="J8" s="113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163" t="s">
        <v>35</v>
      </c>
      <c r="J9" s="164"/>
      <c r="K9" s="160" t="s">
        <v>7</v>
      </c>
      <c r="L9" s="161"/>
      <c r="M9" s="25" t="s">
        <v>8</v>
      </c>
    </row>
    <row r="10" spans="1:14" ht="15" thickBot="1" x14ac:dyDescent="0.25">
      <c r="A10" s="155" t="s">
        <v>33</v>
      </c>
      <c r="B10" s="156"/>
      <c r="C10" s="162"/>
      <c r="D10" s="41"/>
      <c r="F10" s="51" t="s">
        <v>36</v>
      </c>
      <c r="G10" s="52"/>
      <c r="H10" s="53"/>
      <c r="I10" s="165"/>
      <c r="J10" s="166"/>
      <c r="K10" s="121" t="s">
        <v>9</v>
      </c>
      <c r="L10" s="14"/>
      <c r="M10" s="15"/>
    </row>
    <row r="11" spans="1:14" ht="15" thickBot="1" x14ac:dyDescent="0.25">
      <c r="A11" s="155"/>
      <c r="B11" s="156"/>
      <c r="C11" s="162"/>
      <c r="D11" s="7"/>
      <c r="F11" s="51" t="s">
        <v>37</v>
      </c>
      <c r="G11" s="52"/>
      <c r="H11" s="53"/>
      <c r="I11" s="158"/>
      <c r="J11" s="159"/>
      <c r="K11" s="121" t="s">
        <v>10</v>
      </c>
      <c r="L11" s="14"/>
      <c r="M11" s="15"/>
    </row>
    <row r="12" spans="1:14" ht="15" thickBot="1" x14ac:dyDescent="0.25">
      <c r="A12" s="155"/>
      <c r="B12" s="156"/>
      <c r="C12" s="162"/>
      <c r="D12" s="7"/>
      <c r="F12" s="43" t="s">
        <v>11</v>
      </c>
      <c r="G12" s="38"/>
      <c r="H12" s="76"/>
      <c r="I12" s="47"/>
      <c r="J12" s="4"/>
      <c r="K12" s="121" t="s">
        <v>12</v>
      </c>
      <c r="L12" s="14"/>
      <c r="M12" s="15"/>
    </row>
    <row r="13" spans="1:14" ht="15" thickBot="1" x14ac:dyDescent="0.25">
      <c r="A13" s="155"/>
      <c r="B13" s="156"/>
      <c r="C13" s="162"/>
      <c r="D13" s="7"/>
      <c r="F13" s="51" t="s">
        <v>38</v>
      </c>
      <c r="G13" s="52"/>
      <c r="H13" s="53"/>
      <c r="I13" s="158"/>
      <c r="J13" s="159"/>
      <c r="K13" s="121" t="s">
        <v>13</v>
      </c>
      <c r="L13" s="14"/>
      <c r="M13" s="15"/>
    </row>
    <row r="14" spans="1:14" x14ac:dyDescent="0.2">
      <c r="A14" s="155"/>
      <c r="B14" s="156"/>
      <c r="C14" s="162"/>
      <c r="D14" s="7"/>
      <c r="F14" s="43" t="s">
        <v>14</v>
      </c>
      <c r="G14" s="38"/>
      <c r="H14" s="77"/>
      <c r="I14" s="58"/>
      <c r="J14" s="114"/>
      <c r="K14" s="122" t="s">
        <v>15</v>
      </c>
      <c r="L14" s="14"/>
      <c r="M14" s="15"/>
    </row>
    <row r="15" spans="1:14" ht="15" thickBot="1" x14ac:dyDescent="0.25">
      <c r="A15" s="155"/>
      <c r="B15" s="156"/>
      <c r="C15" s="162"/>
      <c r="D15" s="7"/>
      <c r="F15" s="43" t="s">
        <v>16</v>
      </c>
      <c r="G15" s="38"/>
      <c r="H15" s="17"/>
      <c r="K15" s="122" t="s">
        <v>17</v>
      </c>
      <c r="L15" s="14"/>
      <c r="M15" s="15"/>
    </row>
    <row r="16" spans="1:14" ht="15" thickBot="1" x14ac:dyDescent="0.25">
      <c r="A16" s="155"/>
      <c r="B16" s="156"/>
      <c r="C16" s="162"/>
      <c r="D16" s="7"/>
      <c r="F16" s="51" t="s">
        <v>39</v>
      </c>
      <c r="G16" s="52"/>
      <c r="H16" s="54"/>
      <c r="I16" s="158"/>
      <c r="J16" s="159"/>
      <c r="K16" s="121" t="s">
        <v>18</v>
      </c>
      <c r="L16" s="14"/>
      <c r="M16" s="15"/>
    </row>
    <row r="17" spans="1:16" ht="15" thickBot="1" x14ac:dyDescent="0.25">
      <c r="A17" s="155"/>
      <c r="B17" s="156"/>
      <c r="C17" s="162"/>
      <c r="D17" s="12"/>
      <c r="F17" s="44" t="s">
        <v>20</v>
      </c>
      <c r="G17" s="39"/>
      <c r="H17" s="45"/>
      <c r="I17" s="48"/>
      <c r="J17" s="115"/>
      <c r="K17" s="123" t="s">
        <v>21</v>
      </c>
      <c r="L17" s="16"/>
      <c r="M17" s="17"/>
    </row>
    <row r="18" spans="1:16" ht="15.75" customHeight="1" thickBot="1" x14ac:dyDescent="0.25">
      <c r="A18" s="26" t="s">
        <v>19</v>
      </c>
      <c r="B18" s="19"/>
      <c r="C18" s="18"/>
      <c r="D18" s="18"/>
      <c r="E18" s="27"/>
      <c r="F18" s="174" t="s">
        <v>69</v>
      </c>
      <c r="G18" s="175"/>
      <c r="H18" s="176"/>
      <c r="I18" s="227" t="s">
        <v>72</v>
      </c>
      <c r="J18" s="228"/>
      <c r="K18" s="228"/>
      <c r="L18" s="228"/>
      <c r="M18" s="229"/>
    </row>
    <row r="19" spans="1:16" ht="15" thickBot="1" x14ac:dyDescent="0.25">
      <c r="A19" s="183" t="s">
        <v>25</v>
      </c>
      <c r="B19" s="184"/>
      <c r="C19" s="184"/>
      <c r="D19" s="185"/>
      <c r="E19" s="59" t="s">
        <v>26</v>
      </c>
      <c r="F19" s="177"/>
      <c r="G19" s="178"/>
      <c r="H19" s="179"/>
      <c r="I19" s="230"/>
      <c r="J19" s="231"/>
      <c r="K19" s="231"/>
      <c r="L19" s="231"/>
      <c r="M19" s="232"/>
    </row>
    <row r="20" spans="1:16" x14ac:dyDescent="0.2">
      <c r="A20" s="171" t="s">
        <v>50</v>
      </c>
      <c r="B20" s="172"/>
      <c r="C20" s="172"/>
      <c r="D20" s="173"/>
      <c r="E20" s="80">
        <v>1</v>
      </c>
      <c r="F20" s="177"/>
      <c r="G20" s="178"/>
      <c r="H20" s="179"/>
      <c r="I20" s="230"/>
      <c r="J20" s="231"/>
      <c r="K20" s="231"/>
      <c r="L20" s="231"/>
      <c r="M20" s="232"/>
    </row>
    <row r="21" spans="1:16" x14ac:dyDescent="0.2">
      <c r="A21" s="171"/>
      <c r="B21" s="172"/>
      <c r="C21" s="172"/>
      <c r="D21" s="173"/>
      <c r="E21" s="60"/>
      <c r="F21" s="177"/>
      <c r="G21" s="178"/>
      <c r="H21" s="179"/>
      <c r="I21" s="230"/>
      <c r="J21" s="231"/>
      <c r="K21" s="231"/>
      <c r="L21" s="231"/>
      <c r="M21" s="232"/>
    </row>
    <row r="22" spans="1:16" ht="15" thickBot="1" x14ac:dyDescent="0.25">
      <c r="A22" s="171"/>
      <c r="B22" s="172"/>
      <c r="C22" s="172"/>
      <c r="D22" s="173"/>
      <c r="E22" s="28"/>
      <c r="F22" s="180"/>
      <c r="G22" s="181"/>
      <c r="H22" s="182"/>
      <c r="I22" s="233"/>
      <c r="J22" s="234"/>
      <c r="K22" s="234"/>
      <c r="L22" s="234"/>
      <c r="M22" s="235"/>
    </row>
    <row r="23" spans="1:16" ht="15" thickBot="1" x14ac:dyDescent="0.25">
      <c r="A23" s="7"/>
      <c r="B23" s="7"/>
      <c r="C23" s="213" t="s">
        <v>40</v>
      </c>
      <c r="D23" s="214"/>
      <c r="E23" s="215"/>
      <c r="F23" s="215"/>
      <c r="G23" s="215"/>
      <c r="H23" s="215"/>
      <c r="I23" s="215"/>
      <c r="J23" s="215"/>
      <c r="K23" s="215"/>
      <c r="L23" s="215"/>
      <c r="M23" s="216"/>
    </row>
    <row r="24" spans="1:16" ht="15" thickBot="1" x14ac:dyDescent="0.25">
      <c r="A24" s="217" t="s">
        <v>47</v>
      </c>
      <c r="B24" s="218"/>
      <c r="C24" s="57" t="s">
        <v>41</v>
      </c>
      <c r="D24" s="29" t="s">
        <v>42</v>
      </c>
      <c r="E24" s="34" t="s">
        <v>43</v>
      </c>
      <c r="F24" s="35"/>
      <c r="G24" s="225" t="s">
        <v>44</v>
      </c>
      <c r="H24" s="226"/>
      <c r="I24" s="205" t="s">
        <v>45</v>
      </c>
      <c r="J24" s="205"/>
      <c r="K24" s="205"/>
      <c r="L24" s="205"/>
      <c r="M24" s="206"/>
    </row>
    <row r="25" spans="1:16" ht="15" customHeight="1" x14ac:dyDescent="0.2">
      <c r="A25" s="192"/>
      <c r="B25" s="219"/>
      <c r="C25" s="207"/>
      <c r="D25" s="209"/>
      <c r="E25" s="211"/>
      <c r="F25" s="36" t="s">
        <v>22</v>
      </c>
      <c r="G25" s="32" t="s">
        <v>65</v>
      </c>
      <c r="H25" s="33">
        <v>2021</v>
      </c>
      <c r="I25" s="129">
        <v>2022</v>
      </c>
      <c r="J25" s="118">
        <v>2023</v>
      </c>
      <c r="K25" s="118">
        <v>2024</v>
      </c>
      <c r="L25" s="30">
        <v>2025</v>
      </c>
      <c r="M25" s="33" t="s">
        <v>66</v>
      </c>
    </row>
    <row r="26" spans="1:16" x14ac:dyDescent="0.2">
      <c r="A26" s="192"/>
      <c r="B26" s="219"/>
      <c r="C26" s="208"/>
      <c r="D26" s="210"/>
      <c r="E26" s="212"/>
      <c r="F26" s="66" t="s">
        <v>48</v>
      </c>
      <c r="G26" s="68">
        <v>2</v>
      </c>
      <c r="H26" s="67">
        <v>3</v>
      </c>
      <c r="I26" s="130">
        <v>4</v>
      </c>
      <c r="J26" s="119">
        <v>5</v>
      </c>
      <c r="K26" s="119">
        <v>6</v>
      </c>
      <c r="L26" s="69">
        <v>7</v>
      </c>
      <c r="M26" s="67">
        <v>8</v>
      </c>
    </row>
    <row r="27" spans="1:16" x14ac:dyDescent="0.2">
      <c r="A27" s="220"/>
      <c r="B27" s="221"/>
      <c r="C27" s="222" t="s">
        <v>23</v>
      </c>
      <c r="D27" s="223"/>
      <c r="E27" s="224"/>
      <c r="F27" s="85">
        <f>+I27+J27+K27</f>
        <v>193423.67</v>
      </c>
      <c r="G27" s="108"/>
      <c r="H27" s="106"/>
      <c r="I27" s="144">
        <f>+I28+I29+I30+I31</f>
        <v>193423.67</v>
      </c>
      <c r="J27" s="109">
        <f t="shared" ref="J27:K27" si="0">+J28+J29+J30+J31</f>
        <v>0</v>
      </c>
      <c r="K27" s="109">
        <f t="shared" si="0"/>
        <v>0</v>
      </c>
      <c r="L27" s="109"/>
      <c r="M27" s="106"/>
      <c r="N27" s="94"/>
      <c r="P27" s="125"/>
    </row>
    <row r="28" spans="1:16" x14ac:dyDescent="0.2">
      <c r="A28" s="63"/>
      <c r="B28" s="63"/>
      <c r="C28" s="64"/>
      <c r="D28" s="70" t="s">
        <v>49</v>
      </c>
      <c r="E28" s="83" t="s">
        <v>56</v>
      </c>
      <c r="F28" s="85">
        <f t="shared" ref="F28:F41" si="1">+I28+J28+K28</f>
        <v>19500</v>
      </c>
      <c r="G28" s="89"/>
      <c r="H28" s="147"/>
      <c r="I28" s="126">
        <f>+I38+I33+I42</f>
        <v>19500</v>
      </c>
      <c r="J28" s="112">
        <f t="shared" ref="J28:K28" si="2">+J38+J33</f>
        <v>0</v>
      </c>
      <c r="K28" s="112">
        <f t="shared" si="2"/>
        <v>0</v>
      </c>
      <c r="L28" s="112"/>
      <c r="M28" s="111"/>
    </row>
    <row r="29" spans="1:16" x14ac:dyDescent="0.2">
      <c r="A29" s="63"/>
      <c r="B29" s="63"/>
      <c r="C29" s="64"/>
      <c r="D29" s="65"/>
      <c r="E29" s="82" t="s">
        <v>58</v>
      </c>
      <c r="F29" s="85">
        <f t="shared" si="1"/>
        <v>157423.67000000001</v>
      </c>
      <c r="G29" s="89"/>
      <c r="H29" s="90"/>
      <c r="I29" s="145">
        <f>+I39+I34+I43</f>
        <v>157423.67000000001</v>
      </c>
      <c r="J29" s="73">
        <f t="shared" ref="J29:K29" si="3">+J39+J34</f>
        <v>0</v>
      </c>
      <c r="K29" s="73">
        <f t="shared" si="3"/>
        <v>0</v>
      </c>
      <c r="L29" s="112"/>
      <c r="M29" s="111"/>
    </row>
    <row r="30" spans="1:16" x14ac:dyDescent="0.2">
      <c r="A30" s="63"/>
      <c r="B30" s="63"/>
      <c r="C30" s="64"/>
      <c r="D30" s="65"/>
      <c r="E30" s="81" t="s">
        <v>57</v>
      </c>
      <c r="F30" s="85">
        <f t="shared" si="1"/>
        <v>7500</v>
      </c>
      <c r="G30" s="110"/>
      <c r="H30" s="90"/>
      <c r="I30" s="145">
        <f>+I40+I35+I44</f>
        <v>7500</v>
      </c>
      <c r="J30" s="73">
        <f t="shared" ref="J30:K30" si="4">+J40+J35</f>
        <v>0</v>
      </c>
      <c r="K30" s="73">
        <f t="shared" si="4"/>
        <v>0</v>
      </c>
      <c r="L30" s="112"/>
      <c r="M30" s="111"/>
    </row>
    <row r="31" spans="1:16" ht="15" thickBot="1" x14ac:dyDescent="0.25">
      <c r="A31" s="63"/>
      <c r="B31" s="63"/>
      <c r="C31" s="64"/>
      <c r="D31" s="65"/>
      <c r="E31" s="82" t="s">
        <v>64</v>
      </c>
      <c r="F31" s="149">
        <f t="shared" si="1"/>
        <v>9000</v>
      </c>
      <c r="G31" s="133"/>
      <c r="H31" s="148"/>
      <c r="I31" s="146">
        <f>+I36+I41+I45</f>
        <v>9000</v>
      </c>
      <c r="J31" s="97">
        <f t="shared" ref="J31:K31" si="5">+J36+J41</f>
        <v>0</v>
      </c>
      <c r="K31" s="97">
        <f t="shared" si="5"/>
        <v>0</v>
      </c>
      <c r="L31" s="142"/>
      <c r="M31" s="143"/>
    </row>
    <row r="32" spans="1:16" ht="15.75" customHeight="1" thickBot="1" x14ac:dyDescent="0.3">
      <c r="A32" s="190" t="s">
        <v>46</v>
      </c>
      <c r="B32" s="191"/>
      <c r="C32" s="197" t="s">
        <v>29</v>
      </c>
      <c r="D32" s="195"/>
      <c r="E32" s="196"/>
      <c r="F32" s="87">
        <f t="shared" si="1"/>
        <v>68976.37</v>
      </c>
      <c r="G32" s="91"/>
      <c r="H32" s="92"/>
      <c r="I32" s="107">
        <f>+I33+I34+I35+I36</f>
        <v>68976.37</v>
      </c>
      <c r="J32" s="107">
        <f t="shared" ref="J32:K32" si="6">+J33+J34+J35+J36</f>
        <v>0</v>
      </c>
      <c r="K32" s="107">
        <f t="shared" si="6"/>
        <v>0</v>
      </c>
      <c r="L32" s="88"/>
      <c r="M32" s="92"/>
      <c r="P32" s="125"/>
    </row>
    <row r="33" spans="1:16" x14ac:dyDescent="0.2">
      <c r="A33" s="192"/>
      <c r="B33" s="193"/>
      <c r="C33" s="99"/>
      <c r="D33" s="100" t="s">
        <v>60</v>
      </c>
      <c r="E33" s="101" t="s">
        <v>56</v>
      </c>
      <c r="F33" s="150">
        <f t="shared" si="1"/>
        <v>19500</v>
      </c>
      <c r="G33" s="137"/>
      <c r="H33" s="93"/>
      <c r="I33" s="135">
        <v>19500</v>
      </c>
      <c r="J33" s="116"/>
      <c r="K33" s="116"/>
      <c r="L33" s="74"/>
      <c r="M33" s="93"/>
      <c r="N33" s="94"/>
    </row>
    <row r="34" spans="1:16" ht="15" customHeight="1" x14ac:dyDescent="0.2">
      <c r="A34" s="192"/>
      <c r="B34" s="193"/>
      <c r="C34" s="102"/>
      <c r="D34" s="65"/>
      <c r="E34" s="103" t="s">
        <v>58</v>
      </c>
      <c r="F34" s="85">
        <f t="shared" si="1"/>
        <v>32976.370000000003</v>
      </c>
      <c r="G34" s="110"/>
      <c r="H34" s="90"/>
      <c r="I34" s="131">
        <v>32976.370000000003</v>
      </c>
      <c r="J34" s="95"/>
      <c r="K34" s="95"/>
      <c r="L34" s="73"/>
      <c r="M34" s="90"/>
      <c r="N34" s="94"/>
    </row>
    <row r="35" spans="1:16" x14ac:dyDescent="0.2">
      <c r="A35" s="192"/>
      <c r="B35" s="193"/>
      <c r="C35" s="102"/>
      <c r="D35" s="65"/>
      <c r="E35" s="104" t="s">
        <v>57</v>
      </c>
      <c r="F35" s="85">
        <f t="shared" si="1"/>
        <v>7500</v>
      </c>
      <c r="G35" s="110"/>
      <c r="H35" s="90"/>
      <c r="I35" s="131">
        <v>7500</v>
      </c>
      <c r="J35" s="95"/>
      <c r="K35" s="95"/>
      <c r="L35" s="73"/>
      <c r="M35" s="90"/>
      <c r="N35" s="94"/>
      <c r="P35" s="125"/>
    </row>
    <row r="36" spans="1:16" ht="15" thickBot="1" x14ac:dyDescent="0.25">
      <c r="A36" s="192"/>
      <c r="B36" s="193"/>
      <c r="C36" s="64"/>
      <c r="D36" s="65"/>
      <c r="E36" s="82" t="s">
        <v>64</v>
      </c>
      <c r="F36" s="149">
        <f t="shared" si="1"/>
        <v>9000</v>
      </c>
      <c r="G36" s="138"/>
      <c r="H36" s="98"/>
      <c r="I36" s="132">
        <v>9000</v>
      </c>
      <c r="J36" s="96"/>
      <c r="K36" s="96"/>
      <c r="L36" s="97"/>
      <c r="M36" s="98"/>
      <c r="N36" s="94"/>
    </row>
    <row r="37" spans="1:16" ht="15.75" thickBot="1" x14ac:dyDescent="0.3">
      <c r="A37" s="186" t="s">
        <v>27</v>
      </c>
      <c r="B37" s="187"/>
      <c r="C37" s="194" t="s">
        <v>28</v>
      </c>
      <c r="D37" s="195"/>
      <c r="E37" s="196"/>
      <c r="F37" s="87">
        <f t="shared" si="1"/>
        <v>124447.3</v>
      </c>
      <c r="G37" s="91"/>
      <c r="H37" s="92"/>
      <c r="I37" s="134">
        <f>+I38+I39+I40+I41+I42+I43+I44+I45</f>
        <v>124447.3</v>
      </c>
      <c r="J37" s="88">
        <f t="shared" ref="J37:K37" si="7">+J38+J39+J40+J41</f>
        <v>0</v>
      </c>
      <c r="K37" s="71">
        <f t="shared" si="7"/>
        <v>0</v>
      </c>
      <c r="L37" s="88"/>
      <c r="M37" s="92"/>
    </row>
    <row r="38" spans="1:16" x14ac:dyDescent="0.2">
      <c r="A38" s="188"/>
      <c r="B38" s="189"/>
      <c r="C38" s="65"/>
      <c r="D38" s="100" t="s">
        <v>61</v>
      </c>
      <c r="E38" s="101" t="s">
        <v>56</v>
      </c>
      <c r="F38" s="150">
        <f t="shared" si="1"/>
        <v>0</v>
      </c>
      <c r="G38" s="110"/>
      <c r="H38" s="139"/>
      <c r="I38" s="136"/>
      <c r="J38" s="95"/>
      <c r="K38" s="95"/>
      <c r="L38" s="73"/>
      <c r="M38" s="90"/>
      <c r="N38" s="94"/>
    </row>
    <row r="39" spans="1:16" x14ac:dyDescent="0.2">
      <c r="A39" s="188"/>
      <c r="B39" s="189"/>
      <c r="C39" s="65"/>
      <c r="D39" s="65"/>
      <c r="E39" s="103" t="s">
        <v>58</v>
      </c>
      <c r="F39" s="85">
        <f t="shared" si="1"/>
        <v>0</v>
      </c>
      <c r="G39" s="110"/>
      <c r="H39" s="139"/>
      <c r="I39" s="136"/>
      <c r="J39" s="95"/>
      <c r="K39" s="95"/>
      <c r="L39" s="73"/>
      <c r="M39" s="90"/>
      <c r="N39" s="94"/>
    </row>
    <row r="40" spans="1:16" x14ac:dyDescent="0.2">
      <c r="A40" s="188"/>
      <c r="B40" s="189"/>
      <c r="C40" s="65"/>
      <c r="D40" s="65"/>
      <c r="E40" s="104" t="s">
        <v>57</v>
      </c>
      <c r="F40" s="85">
        <f t="shared" si="1"/>
        <v>0</v>
      </c>
      <c r="G40" s="110"/>
      <c r="H40" s="139"/>
      <c r="I40" s="136"/>
      <c r="J40" s="95"/>
      <c r="K40" s="95"/>
      <c r="L40" s="73"/>
      <c r="M40" s="90"/>
      <c r="N40" s="94"/>
    </row>
    <row r="41" spans="1:16" ht="15" thickBot="1" x14ac:dyDescent="0.25">
      <c r="A41" s="188"/>
      <c r="B41" s="189"/>
      <c r="C41" s="64"/>
      <c r="D41" s="65"/>
      <c r="E41" s="82" t="s">
        <v>64</v>
      </c>
      <c r="F41" s="85">
        <f t="shared" si="1"/>
        <v>0</v>
      </c>
      <c r="G41" s="110"/>
      <c r="H41" s="139"/>
      <c r="I41" s="136"/>
      <c r="J41" s="95"/>
      <c r="K41" s="95"/>
      <c r="L41" s="73"/>
      <c r="M41" s="90"/>
      <c r="N41" s="94"/>
    </row>
    <row r="42" spans="1:16" x14ac:dyDescent="0.2">
      <c r="A42" s="188"/>
      <c r="B42" s="189"/>
      <c r="C42" s="65"/>
      <c r="D42" s="100" t="s">
        <v>62</v>
      </c>
      <c r="E42" s="101" t="s">
        <v>56</v>
      </c>
      <c r="F42" s="86"/>
      <c r="G42" s="110"/>
      <c r="H42" s="139"/>
      <c r="I42" s="127">
        <v>0</v>
      </c>
      <c r="J42" s="95"/>
      <c r="K42" s="95"/>
      <c r="L42" s="73"/>
      <c r="M42" s="90"/>
      <c r="N42" s="94"/>
    </row>
    <row r="43" spans="1:16" x14ac:dyDescent="0.2">
      <c r="A43" s="188"/>
      <c r="B43" s="189"/>
      <c r="C43" s="65"/>
      <c r="D43" s="65"/>
      <c r="E43" s="103" t="s">
        <v>58</v>
      </c>
      <c r="F43" s="86"/>
      <c r="G43" s="110"/>
      <c r="H43" s="139"/>
      <c r="I43" s="127">
        <v>124447.3</v>
      </c>
      <c r="J43" s="127"/>
      <c r="K43" s="95"/>
      <c r="L43" s="73"/>
      <c r="M43" s="90"/>
      <c r="N43" s="94"/>
    </row>
    <row r="44" spans="1:16" x14ac:dyDescent="0.2">
      <c r="A44" s="188"/>
      <c r="B44" s="189"/>
      <c r="C44" s="65"/>
      <c r="D44" s="65"/>
      <c r="E44" s="104" t="s">
        <v>57</v>
      </c>
      <c r="F44" s="86">
        <f t="shared" ref="F44:F45" si="8">SUM(G44:M44)</f>
        <v>0</v>
      </c>
      <c r="G44" s="110"/>
      <c r="H44" s="139"/>
      <c r="I44" s="127">
        <v>0</v>
      </c>
      <c r="J44" s="95"/>
      <c r="K44" s="95"/>
      <c r="L44" s="73"/>
      <c r="M44" s="90"/>
      <c r="N44" s="94"/>
    </row>
    <row r="45" spans="1:16" ht="15" thickBot="1" x14ac:dyDescent="0.25">
      <c r="A45" s="188"/>
      <c r="B45" s="189"/>
      <c r="C45" s="64"/>
      <c r="D45" s="65"/>
      <c r="E45" s="82" t="s">
        <v>64</v>
      </c>
      <c r="F45" s="86">
        <f t="shared" si="8"/>
        <v>0</v>
      </c>
      <c r="G45" s="140"/>
      <c r="H45" s="141"/>
      <c r="I45" s="127">
        <v>0</v>
      </c>
      <c r="J45" s="95"/>
      <c r="K45" s="95"/>
      <c r="L45" s="73"/>
      <c r="M45" s="90"/>
      <c r="N45" s="94"/>
    </row>
    <row r="46" spans="1:16" ht="15.75" thickBot="1" x14ac:dyDescent="0.3">
      <c r="A46" s="105"/>
      <c r="B46" s="61"/>
      <c r="C46" s="197" t="s">
        <v>24</v>
      </c>
      <c r="D46" s="195"/>
      <c r="E46" s="196"/>
      <c r="F46" s="87">
        <f t="shared" ref="F46:M46" si="9">F32+F37-F27</f>
        <v>0</v>
      </c>
      <c r="G46" s="84">
        <f t="shared" si="9"/>
        <v>0</v>
      </c>
      <c r="H46" s="88">
        <f t="shared" si="9"/>
        <v>0</v>
      </c>
      <c r="I46" s="91">
        <f t="shared" si="9"/>
        <v>0</v>
      </c>
      <c r="J46" s="71">
        <f t="shared" si="9"/>
        <v>0</v>
      </c>
      <c r="K46" s="71">
        <f t="shared" si="9"/>
        <v>0</v>
      </c>
      <c r="L46" s="71">
        <f t="shared" si="9"/>
        <v>0</v>
      </c>
      <c r="M46" s="92">
        <f t="shared" si="9"/>
        <v>0</v>
      </c>
    </row>
    <row r="47" spans="1:16" ht="15" customHeight="1" x14ac:dyDescent="0.2">
      <c r="A47" s="21" t="s">
        <v>51</v>
      </c>
      <c r="B47" s="56"/>
      <c r="C47" s="50"/>
      <c r="D47" s="31" t="s">
        <v>54</v>
      </c>
      <c r="E47" s="124" t="s">
        <v>63</v>
      </c>
      <c r="F47" s="198" t="s">
        <v>68</v>
      </c>
      <c r="G47" s="199"/>
      <c r="H47" s="199"/>
      <c r="I47" s="199"/>
      <c r="J47" s="199"/>
      <c r="K47" s="199"/>
      <c r="L47" s="199"/>
      <c r="M47" s="200"/>
      <c r="O47"/>
    </row>
    <row r="48" spans="1:16" ht="15" x14ac:dyDescent="0.2">
      <c r="A48" s="21" t="s">
        <v>52</v>
      </c>
      <c r="B48" s="56"/>
      <c r="D48" s="31" t="s">
        <v>54</v>
      </c>
      <c r="E48" s="7"/>
      <c r="F48" s="201"/>
      <c r="G48" s="201"/>
      <c r="H48" s="201"/>
      <c r="I48" s="201"/>
      <c r="J48" s="201"/>
      <c r="K48" s="201"/>
      <c r="L48" s="201"/>
      <c r="M48" s="202"/>
      <c r="O48"/>
    </row>
    <row r="49" spans="1:15" x14ac:dyDescent="0.2">
      <c r="A49" s="20"/>
      <c r="C49" s="75" t="s">
        <v>53</v>
      </c>
      <c r="D49" s="78" t="s">
        <v>59</v>
      </c>
      <c r="E49" s="7"/>
      <c r="F49" s="201"/>
      <c r="G49" s="201"/>
      <c r="H49" s="201"/>
      <c r="I49" s="201"/>
      <c r="J49" s="201"/>
      <c r="K49" s="201"/>
      <c r="L49" s="201"/>
      <c r="M49" s="202"/>
      <c r="O49"/>
    </row>
    <row r="50" spans="1:15" x14ac:dyDescent="0.2">
      <c r="A50" s="20"/>
      <c r="C50" s="75" t="s">
        <v>55</v>
      </c>
      <c r="D50" s="79"/>
      <c r="E50" s="7"/>
      <c r="F50" s="201"/>
      <c r="G50" s="201"/>
      <c r="H50" s="201"/>
      <c r="I50" s="201"/>
      <c r="J50" s="201"/>
      <c r="K50" s="201"/>
      <c r="L50" s="201"/>
      <c r="M50" s="202"/>
      <c r="O50"/>
    </row>
    <row r="51" spans="1:15" ht="15" x14ac:dyDescent="0.25">
      <c r="A51" s="168" t="s">
        <v>71</v>
      </c>
      <c r="B51" s="169"/>
      <c r="C51" s="169"/>
      <c r="D51" s="170"/>
      <c r="E51" s="6"/>
      <c r="F51" s="203"/>
      <c r="G51" s="203"/>
      <c r="H51" s="203"/>
      <c r="I51" s="203"/>
      <c r="J51" s="203"/>
      <c r="K51" s="203"/>
      <c r="L51" s="203"/>
      <c r="M51" s="204"/>
      <c r="O51"/>
    </row>
    <row r="52" spans="1:15" customFormat="1" x14ac:dyDescent="0.2">
      <c r="J52" s="117"/>
      <c r="K52" s="117"/>
    </row>
    <row r="53" spans="1:15" customFormat="1" x14ac:dyDescent="0.2">
      <c r="J53" s="117"/>
      <c r="K53" s="117"/>
    </row>
    <row r="54" spans="1:15" customFormat="1" x14ac:dyDescent="0.2">
      <c r="J54" s="117"/>
      <c r="K54" s="117"/>
    </row>
    <row r="55" spans="1:15" customFormat="1" x14ac:dyDescent="0.2">
      <c r="J55" s="117"/>
      <c r="K55" s="117"/>
    </row>
    <row r="56" spans="1:15" customFormat="1" x14ac:dyDescent="0.2">
      <c r="J56" s="117"/>
      <c r="K56" s="117"/>
    </row>
    <row r="57" spans="1:15" customFormat="1" x14ac:dyDescent="0.2">
      <c r="J57" s="117"/>
      <c r="K57" s="117"/>
    </row>
    <row r="58" spans="1:15" customFormat="1" x14ac:dyDescent="0.2">
      <c r="J58" s="117"/>
      <c r="K58" s="117"/>
    </row>
    <row r="59" spans="1:15" customFormat="1" x14ac:dyDescent="0.2">
      <c r="J59" s="117"/>
      <c r="K59" s="117"/>
    </row>
    <row r="60" spans="1:15" customFormat="1" x14ac:dyDescent="0.2">
      <c r="J60" s="117"/>
      <c r="K60" s="117"/>
    </row>
    <row r="61" spans="1:15" customFormat="1" x14ac:dyDescent="0.2">
      <c r="J61" s="117"/>
      <c r="K61" s="117"/>
    </row>
    <row r="62" spans="1:15" customFormat="1" x14ac:dyDescent="0.2">
      <c r="J62" s="117"/>
      <c r="K62" s="117"/>
    </row>
    <row r="63" spans="1:15" customFormat="1" x14ac:dyDescent="0.2">
      <c r="J63" s="117"/>
      <c r="K63" s="117"/>
    </row>
    <row r="64" spans="1:15" customFormat="1" x14ac:dyDescent="0.2">
      <c r="J64" s="117"/>
      <c r="K64" s="117"/>
    </row>
    <row r="65" spans="10:11" customFormat="1" x14ac:dyDescent="0.2">
      <c r="J65" s="117"/>
      <c r="K65" s="117"/>
    </row>
    <row r="66" spans="10:11" customFormat="1" x14ac:dyDescent="0.2">
      <c r="J66" s="117"/>
      <c r="K66" s="117"/>
    </row>
    <row r="67" spans="10:11" customFormat="1" x14ac:dyDescent="0.2">
      <c r="J67" s="117"/>
      <c r="K67" s="117"/>
    </row>
    <row r="68" spans="10:11" customFormat="1" x14ac:dyDescent="0.2">
      <c r="J68" s="117"/>
      <c r="K68" s="117"/>
    </row>
    <row r="69" spans="10:11" customFormat="1" x14ac:dyDescent="0.2">
      <c r="J69" s="117"/>
      <c r="K69" s="117"/>
    </row>
    <row r="70" spans="10:11" customFormat="1" x14ac:dyDescent="0.2">
      <c r="J70" s="117"/>
      <c r="K70" s="117"/>
    </row>
    <row r="71" spans="10:11" customFormat="1" x14ac:dyDescent="0.2">
      <c r="J71" s="117"/>
      <c r="K71" s="117"/>
    </row>
    <row r="72" spans="10:11" customFormat="1" x14ac:dyDescent="0.2">
      <c r="J72" s="117"/>
      <c r="K72" s="117"/>
    </row>
    <row r="73" spans="10:11" customFormat="1" x14ac:dyDescent="0.2">
      <c r="J73" s="117"/>
      <c r="K73" s="117"/>
    </row>
    <row r="74" spans="10:11" customFormat="1" x14ac:dyDescent="0.2">
      <c r="J74" s="117"/>
      <c r="K74" s="117"/>
    </row>
    <row r="75" spans="10:11" customFormat="1" x14ac:dyDescent="0.2">
      <c r="J75" s="117"/>
      <c r="K75" s="117"/>
    </row>
    <row r="76" spans="10:11" customFormat="1" x14ac:dyDescent="0.2">
      <c r="J76" s="117"/>
      <c r="K76" s="117"/>
    </row>
    <row r="77" spans="10:11" customFormat="1" x14ac:dyDescent="0.2">
      <c r="J77" s="117"/>
      <c r="K77" s="117"/>
    </row>
    <row r="78" spans="10:11" customFormat="1" x14ac:dyDescent="0.2">
      <c r="J78" s="117"/>
      <c r="K78" s="117"/>
    </row>
    <row r="79" spans="10:11" customFormat="1" x14ac:dyDescent="0.2">
      <c r="J79" s="117"/>
      <c r="K79" s="117"/>
    </row>
    <row r="80" spans="10:11" customFormat="1" x14ac:dyDescent="0.2">
      <c r="J80" s="117"/>
      <c r="K80" s="117"/>
    </row>
    <row r="81" spans="10:11" customFormat="1" x14ac:dyDescent="0.2">
      <c r="J81" s="117"/>
      <c r="K81" s="117"/>
    </row>
    <row r="82" spans="10:11" customFormat="1" x14ac:dyDescent="0.2">
      <c r="J82" s="117"/>
      <c r="K82" s="117"/>
    </row>
    <row r="83" spans="10:11" customFormat="1" x14ac:dyDescent="0.2">
      <c r="J83" s="117"/>
      <c r="K83" s="117"/>
    </row>
    <row r="84" spans="10:11" customFormat="1" x14ac:dyDescent="0.2">
      <c r="J84" s="117"/>
      <c r="K84" s="117"/>
    </row>
    <row r="85" spans="10:11" customFormat="1" x14ac:dyDescent="0.2">
      <c r="J85" s="117"/>
      <c r="K85" s="117"/>
    </row>
    <row r="86" spans="10:11" customFormat="1" x14ac:dyDescent="0.2">
      <c r="J86" s="117"/>
      <c r="K86" s="117"/>
    </row>
  </sheetData>
  <mergeCells count="42"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2021-12-22T15:41:26Z</cp:lastPrinted>
  <dcterms:created xsi:type="dcterms:W3CDTF">2008-03-28T10:51:31Z</dcterms:created>
  <dcterms:modified xsi:type="dcterms:W3CDTF">2022-03-08T12:54:02Z</dcterms:modified>
</cp:coreProperties>
</file>