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6" windowHeight="5412" activeTab="6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<sst xmlns="http://schemas.openxmlformats.org/spreadsheetml/2006/main" count="1409" uniqueCount="1259">
  <si>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</si>
  <si>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</si>
  <si>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</si>
  <si>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</si>
  <si>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</si>
  <si>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</si>
  <si>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</si>
  <si>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</si>
  <si>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</si>
  <si>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</si>
  <si>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</si>
  <si>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</si>
  <si>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</si>
  <si>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</si>
  <si>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</si>
  <si>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</si>
  <si>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</si>
  <si>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</si>
  <si>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</si>
  <si>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</si>
  <si>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</si>
  <si>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</si>
  <si>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</si>
  <si>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</si>
  <si>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</si>
  <si>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</si>
  <si>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</si>
  <si>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</si>
  <si>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</si>
  <si>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</si>
  <si>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</si>
  <si>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</si>
  <si>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</si>
  <si>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</si>
  <si>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</si>
  <si>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</si>
  <si>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</si>
  <si>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</si>
  <si>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</si>
  <si>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</si>
  <si>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</si>
  <si>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</si>
  <si>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</si>
  <si>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</si>
  <si>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</si>
  <si>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</si>
  <si>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</si>
  <si>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</si>
  <si>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</si>
  <si>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</si>
  <si>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</si>
  <si>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</si>
  <si>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</si>
  <si>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</si>
  <si>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</si>
  <si>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</si>
  <si>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</si>
  <si>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</si>
  <si>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</si>
  <si>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</si>
  <si>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</si>
  <si>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</si>
  <si>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</si>
  <si>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</si>
  <si>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</si>
  <si>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</si>
  <si>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</si>
  <si>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</si>
  <si>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</si>
  <si>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</si>
  <si>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</si>
  <si>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</si>
  <si>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</si>
  <si>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</si>
  <si>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</si>
  <si>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</si>
  <si>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</si>
  <si>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</si>
  <si>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</si>
  <si>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</si>
  <si>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</si>
  <si>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</si>
  <si>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</si>
  <si>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</si>
  <si>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</si>
  <si>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</si>
  <si>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</si>
  <si>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</si>
  <si>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</si>
  <si>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</si>
  <si>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</si>
  <si>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</si>
  <si>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</si>
  <si>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</si>
  <si>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</si>
  <si>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</si>
  <si>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</si>
  <si>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</si>
  <si>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</si>
  <si>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</si>
  <si>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</si>
  <si>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</si>
  <si>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</si>
  <si>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</si>
  <si>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</si>
  <si>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</si>
  <si>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</si>
  <si>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</si>
  <si>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</si>
  <si>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</si>
  <si>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</si>
  <si>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</si>
  <si>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</si>
  <si>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</si>
  <si>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</si>
  <si>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</si>
  <si>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</si>
  <si>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</si>
  <si>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</si>
  <si>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</si>
  <si>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</si>
  <si>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</si>
  <si>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</si>
  <si>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</si>
  <si>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</si>
  <si>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</si>
  <si>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</si>
  <si>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</si>
  <si>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</si>
  <si>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</si>
  <si>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</si>
  <si>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</si>
  <si>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</si>
  <si>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</si>
  <si>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</si>
  <si>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</si>
  <si>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</si>
  <si>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</si>
  <si>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</si>
  <si>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</si>
  <si>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</si>
  <si>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</si>
  <si>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</si>
  <si>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</si>
  <si>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</si>
  <si>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</si>
  <si>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</si>
  <si>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</si>
  <si>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</si>
  <si>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</si>
  <si>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</si>
  <si>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</si>
  <si>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</si>
  <si>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</si>
  <si>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</si>
  <si>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</si>
  <si>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</si>
  <si>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</si>
  <si>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</si>
  <si>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</si>
  <si>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</si>
  <si>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</si>
  <si>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</si>
  <si>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</si>
  <si>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</si>
  <si>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</si>
  <si>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</si>
  <si>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</si>
  <si>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</si>
  <si>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</si>
  <si>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</si>
  <si>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</si>
  <si>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</si>
  <si>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</si>
  <si>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</si>
  <si>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</si>
  <si>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</si>
  <si>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</si>
  <si>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</si>
  <si>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</si>
  <si>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</si>
  <si>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</si>
  <si>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</si>
  <si>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</si>
  <si>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</si>
  <si>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</si>
  <si>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</si>
  <si>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</si>
  <si>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</si>
  <si>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</si>
  <si>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</si>
  <si>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</si>
  <si>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</si>
  <si>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</si>
  <si>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</si>
  <si>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</si>
  <si>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</si>
  <si>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</si>
  <si>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</si>
  <si>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</si>
  <si>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</si>
  <si>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</si>
  <si>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</si>
  <si>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</si>
  <si>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</si>
  <si>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</si>
  <si>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</si>
  <si>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</si>
  <si>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</si>
  <si>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</si>
  <si>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</si>
  <si>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</si>
  <si>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</si>
  <si>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</si>
  <si>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</si>
  <si>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</si>
  <si>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</si>
  <si>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</si>
  <si>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</si>
  <si>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</si>
  <si>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</si>
  <si>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</si>
  <si>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</si>
  <si>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</si>
  <si>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</si>
  <si>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</si>
  <si>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</si>
  <si>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</si>
  <si>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</si>
  <si>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</si>
  <si>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</si>
  <si>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</si>
  <si>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</si>
  <si>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</si>
  <si>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</si>
  <si>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</si>
  <si>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</si>
  <si>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</si>
  <si>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</si>
  <si>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</si>
  <si>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</si>
  <si>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</si>
  <si>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</si>
  <si>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</si>
  <si>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</si>
  <si>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</si>
  <si>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</si>
  <si>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</si>
  <si>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</si>
  <si>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</si>
  <si>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</si>
  <si>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</si>
  <si>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</si>
  <si>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</si>
  <si>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</si>
  <si>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</si>
  <si>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</si>
  <si>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</si>
  <si>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</si>
  <si>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</si>
  <si>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</si>
  <si>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</si>
  <si>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</si>
  <si>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</si>
  <si>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</si>
  <si>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</si>
  <si>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</si>
  <si>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</si>
  <si>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</si>
  <si>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</si>
  <si>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</si>
  <si>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</si>
  <si>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</si>
  <si>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</si>
  <si>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</si>
  <si>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</si>
  <si>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</si>
  <si>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</si>
  <si>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</si>
  <si>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</si>
  <si>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</si>
  <si>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</si>
  <si>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</si>
  <si>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</si>
  <si>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</si>
  <si>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</si>
  <si>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</si>
  <si>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</si>
  <si>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</si>
  <si>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</si>
  <si>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</si>
  <si>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</si>
  <si>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</si>
  <si>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</si>
  <si>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</si>
  <si>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</si>
  <si>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</si>
  <si>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</si>
  <si>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</si>
  <si>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</si>
  <si>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</si>
  <si>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</si>
  <si>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</si>
  <si>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</si>
  <si>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</si>
  <si>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</si>
  <si>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</si>
  <si>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</si>
  <si>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</si>
  <si>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</si>
  <si>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</si>
  <si>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</si>
  <si>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</si>
  <si>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</si>
  <si>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</si>
  <si>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</si>
  <si>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</si>
  <si>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</si>
  <si>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</si>
  <si>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</si>
  <si>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</si>
  <si>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</si>
  <si>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</si>
  <si>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</si>
  <si>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</si>
  <si>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</si>
  <si>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</si>
  <si>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</si>
  <si>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</si>
  <si>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</si>
  <si>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</si>
  <si>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</si>
  <si>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</si>
  <si>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</si>
  <si>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</si>
  <si>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</si>
  <si>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</si>
  <si>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</si>
  <si>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</si>
  <si>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</si>
  <si>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</si>
  <si>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</si>
  <si>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</si>
  <si>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</si>
  <si>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</si>
  <si>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</si>
  <si>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</si>
  <si>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</si>
  <si>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</si>
  <si>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</si>
  <si>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</si>
  <si>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</si>
  <si>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</si>
  <si>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</si>
  <si>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</si>
  <si>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</si>
  <si>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</si>
  <si>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</si>
  <si>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</si>
  <si>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</si>
  <si>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</si>
  <si>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</si>
  <si>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</si>
  <si>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</si>
  <si>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</si>
  <si>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</si>
  <si>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</si>
  <si>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</si>
  <si>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</si>
  <si>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</si>
  <si>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</si>
  <si>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</si>
  <si>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</si>
  <si>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</si>
  <si>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</si>
  <si>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</si>
  <si>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</si>
  <si>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</si>
  <si>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</si>
  <si>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</si>
  <si>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</si>
  <si>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</si>
  <si>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</si>
  <si>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</si>
  <si>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</si>
  <si>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</si>
  <si>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</si>
  <si>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</si>
  <si>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</si>
  <si>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</si>
  <si>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</si>
  <si>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</si>
  <si>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</si>
  <si>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</si>
  <si>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</si>
  <si>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</si>
  <si>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</si>
  <si>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</si>
  <si>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</si>
  <si>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</si>
  <si>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</si>
  <si>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</si>
  <si>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</si>
  <si>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</si>
  <si>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</si>
  <si>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</si>
  <si>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</si>
  <si>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</si>
  <si>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</si>
  <si>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</si>
  <si>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</si>
  <si>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</si>
  <si>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</si>
  <si>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</si>
  <si>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</si>
  <si>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</si>
  <si>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</si>
  <si>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</si>
  <si>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</si>
  <si>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</si>
  <si>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</si>
  <si>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</si>
  <si>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</si>
  <si>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</si>
  <si>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</si>
  <si>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</si>
  <si>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</si>
  <si>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</si>
  <si>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</si>
  <si>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</si>
  <si>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</si>
  <si>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</si>
  <si>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</si>
  <si>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</si>
  <si>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</si>
  <si>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</si>
  <si>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</si>
  <si>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</si>
  <si>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</si>
  <si>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</si>
  <si>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</si>
  <si>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</si>
  <si>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</si>
  <si>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</si>
  <si>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</si>
  <si>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</si>
  <si>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</si>
  <si>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</si>
  <si>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</si>
  <si>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</si>
  <si>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</si>
  <si>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</si>
  <si>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</si>
  <si>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</si>
  <si>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</si>
  <si>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</si>
  <si>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</si>
  <si>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</si>
  <si>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</si>
  <si>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</si>
  <si>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</si>
  <si>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</si>
  <si>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</si>
  <si>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</si>
  <si>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</si>
  <si>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</si>
  <si>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</si>
  <si>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</si>
  <si>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</si>
  <si>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</si>
  <si>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</si>
  <si>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</si>
  <si>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</si>
  <si>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</si>
  <si>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</si>
  <si>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</si>
  <si>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</si>
  <si>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</si>
  <si>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</si>
  <si>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</si>
  <si>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</si>
  <si>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</si>
  <si>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</si>
  <si>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</si>
  <si>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</si>
  <si>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</si>
  <si>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</si>
  <si>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</si>
  <si>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</si>
  <si>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</si>
  <si>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</si>
  <si>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</si>
  <si>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</si>
  <si>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</si>
  <si>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</si>
  <si>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</si>
  <si>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</si>
  <si>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</si>
  <si>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</si>
  <si>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</si>
  <si>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</si>
  <si>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</si>
  <si>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</si>
  <si>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</si>
  <si>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</si>
  <si>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</si>
  <si>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</si>
  <si>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</si>
  <si>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</si>
  <si>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</si>
  <si>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</si>
  <si>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</si>
  <si>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</si>
  <si>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</si>
  <si>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</si>
  <si>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</si>
  <si>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</si>
  <si>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</si>
  <si>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</si>
  <si>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</si>
  <si>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</si>
  <si>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</si>
  <si>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</si>
  <si>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</si>
  <si>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</si>
  <si>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</si>
  <si>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</si>
  <si>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</si>
  <si>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</si>
  <si>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</si>
  <si>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</si>
  <si>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</si>
  <si>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</si>
  <si>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</si>
  <si>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</si>
  <si>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</si>
  <si>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</si>
  <si>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</si>
  <si>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</si>
  <si>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</si>
  <si>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</si>
  <si>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</si>
  <si>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</si>
  <si>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</si>
  <si>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</si>
  <si>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</si>
  <si>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</si>
  <si>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</si>
  <si>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</si>
  <si>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</si>
  <si>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</si>
  <si>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</si>
  <si>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</si>
  <si>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</si>
  <si>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</si>
  <si>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</si>
  <si>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</si>
  <si>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</si>
  <si>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</si>
  <si>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</si>
  <si>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</si>
  <si>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</si>
  <si>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</si>
  <si>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</si>
  <si>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</si>
  <si>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</si>
  <si>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</si>
  <si>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</si>
  <si>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</si>
  <si>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</si>
  <si>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</si>
  <si>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</si>
  <si>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</si>
  <si>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</si>
  <si>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</si>
  <si>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</si>
  <si>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</si>
  <si>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</si>
  <si>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</si>
  <si>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</si>
  <si>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</si>
  <si>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</si>
  <si>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</si>
  <si>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</si>
  <si>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</si>
  <si>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</si>
  <si>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</si>
  <si>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</si>
  <si>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</si>
  <si>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</si>
  <si>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</si>
  <si>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</si>
  <si>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</si>
  <si>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</si>
  <si>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</si>
  <si>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</si>
  <si>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</si>
  <si>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</si>
  <si>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</si>
  <si>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</si>
  <si>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</si>
  <si>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</si>
  <si>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</si>
  <si>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</si>
  <si>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</si>
  <si>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</si>
  <si>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</si>
  <si>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</si>
  <si>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</si>
  <si>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</si>
  <si>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</si>
  <si>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</si>
  <si>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</si>
  <si>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</si>
  <si>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</si>
  <si>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</si>
  <si>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</si>
  <si>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</si>
  <si>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</si>
  <si>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</si>
  <si>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</si>
  <si>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</si>
  <si>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</si>
  <si>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</si>
  <si>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</si>
  <si>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</si>
  <si>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</si>
  <si>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</si>
  <si>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</si>
  <si>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</si>
  <si>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</si>
  <si>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</si>
  <si>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</si>
  <si>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</si>
  <si>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</si>
  <si>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</si>
  <si>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</si>
  <si>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</si>
  <si>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</si>
  <si>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</si>
  <si>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</si>
  <si>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</si>
  <si>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</si>
  <si>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</si>
  <si>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</si>
  <si>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</si>
  <si>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</si>
  <si>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</si>
  <si>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</si>
  <si>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</si>
  <si>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</si>
  <si>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</si>
  <si>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</si>
  <si>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</si>
  <si>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</si>
  <si>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</si>
  <si>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</si>
  <si>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</si>
  <si>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</si>
  <si>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</si>
  <si>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</si>
  <si>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</si>
  <si>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</si>
  <si>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</si>
  <si>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</si>
  <si>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</si>
  <si>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</si>
  <si>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</si>
  <si>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</si>
  <si>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</si>
  <si>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</si>
  <si>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</si>
  <si>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</si>
  <si>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</si>
  <si>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</si>
  <si>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</si>
  <si>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</si>
  <si>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</si>
  <si>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</si>
  <si>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</si>
  <si>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</si>
  <si>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</si>
  <si>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</si>
  <si>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</si>
  <si>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</si>
  <si>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</si>
  <si>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</si>
  <si>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</si>
  <si>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</si>
  <si>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</si>
  <si>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</si>
  <si>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</si>
  <si>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</si>
  <si>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</si>
  <si>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</si>
  <si>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</si>
  <si>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</si>
  <si>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</si>
  <si>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</si>
  <si>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</si>
  <si>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</si>
  <si>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</si>
  <si>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</si>
  <si>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</si>
  <si>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</si>
  <si>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</si>
  <si>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</si>
  <si>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</si>
  <si>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</si>
  <si>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</si>
  <si>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</si>
  <si>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</si>
  <si>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</si>
  <si>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</si>
  <si>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</si>
  <si>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</si>
  <si>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</si>
  <si>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</si>
  <si>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</si>
  <si>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</si>
  <si>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</si>
  <si>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</si>
  <si>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</si>
  <si>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</si>
  <si>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</si>
  <si>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</si>
  <si>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</si>
  <si>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</si>
  <si>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</si>
  <si>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</si>
  <si>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</si>
  <si>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</si>
  <si>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</si>
  <si>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</si>
  <si>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</si>
  <si>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</si>
  <si>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</si>
  <si>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</si>
  <si>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</si>
  <si>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</si>
  <si>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</si>
  <si>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</si>
  <si>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</si>
  <si>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</si>
  <si>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</si>
  <si>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</si>
  <si>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</si>
  <si>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</si>
  <si>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</si>
  <si>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</si>
  <si>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</si>
  <si>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</si>
  <si>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</si>
  <si>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</si>
  <si>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</si>
  <si>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</si>
  <si>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</si>
  <si>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</si>
  <si>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</si>
  <si>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</si>
  <si>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</si>
  <si>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</si>
  <si>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</si>
  <si>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</si>
  <si>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</si>
  <si>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</si>
  <si>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</si>
  <si>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</si>
  <si>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</si>
  <si>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</si>
  <si>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</si>
  <si>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</si>
  <si>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</si>
  <si>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</si>
  <si>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</si>
  <si>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</si>
  <si>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</si>
  <si>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</si>
  <si>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</si>
  <si>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</si>
  <si>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</si>
  <si>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</si>
  <si>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</si>
  <si>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</si>
  <si>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</si>
  <si>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</si>
  <si>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</si>
  <si>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</si>
  <si>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</si>
  <si>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</si>
  <si>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</si>
  <si>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</si>
  <si>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</si>
  <si>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</si>
  <si>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</si>
  <si>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</si>
  <si>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</si>
  <si>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</si>
  <si>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</si>
  <si>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</si>
  <si>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</si>
  <si>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</si>
  <si>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</si>
  <si>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76449</t>
  </si>
  <si>
    <t>OBČINA ZREČE</t>
  </si>
  <si>
    <t>84.110</t>
  </si>
  <si>
    <t>Cesta na Roglo 013  B, 3214 Zreče</t>
  </si>
  <si>
    <t>5883342000</t>
  </si>
  <si>
    <t>01.01.2013</t>
  </si>
  <si>
    <t>31.12.2013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</si>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</sst>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28">
      <selection activeCell="A1" sqref="A1"/>
    </sheetView>
  </sheetViews>
  <sheetFormatPr defaultColWidth="9.125" defaultRowHeight="17.25" customHeight="1"/>
  <cols>
    <col min="1" max="1" width="8.50390625" style="7" bestFit="1" customWidth="1"/>
    <col min="2" max="2" width="60.625" style="7" customWidth="1"/>
    <col min="3" max="3" width="7.625" style="7" customWidth="1"/>
    <col min="4" max="4" width="13.50390625" style="7" customWidth="1"/>
    <col min="5" max="5" width="13.375" style="7" customWidth="1"/>
    <col min="6" max="6" width="3.50390625" style="7" customWidth="1"/>
    <col min="7" max="7" width="14.375" style="6" bestFit="1" customWidth="1"/>
    <col min="8" max="8" width="13.37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31.12.2013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0.25">
      <c r="A16" s="21"/>
      <c r="B16" s="22" t="s">
        <v>690</v>
      </c>
      <c r="C16" s="19">
        <v>1</v>
      </c>
      <c r="D16" s="117">
        <f>podatki!B2</f>
        <v>65339294</v>
      </c>
      <c r="E16" s="126">
        <f>podatki!C2</f>
        <v>62423462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47120</v>
      </c>
      <c r="E17" s="127">
        <f>podatki!C3</f>
        <v>47894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37529</v>
      </c>
      <c r="E18" s="128">
        <f>podatki!C4</f>
        <v>32935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63465475</v>
      </c>
      <c r="E19" s="128">
        <f>podatki!C5</f>
        <v>60073344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2185817</v>
      </c>
      <c r="E20" s="128">
        <f>podatki!C6</f>
        <v>1738207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1354533</v>
      </c>
      <c r="E21" s="128">
        <f>podatki!C7</f>
        <v>1350246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869662</v>
      </c>
      <c r="E22" s="128">
        <f>podatki!C8</f>
        <v>783338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68833</v>
      </c>
      <c r="E23" s="128">
        <f>podatki!C9</f>
        <v>68833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3496341</v>
      </c>
      <c r="E26" s="129">
        <f>podatki!C12</f>
        <v>3437625</v>
      </c>
      <c r="F26" s="133"/>
      <c r="G26" s="7"/>
      <c r="H26" s="7"/>
    </row>
    <row r="27" spans="1:8" ht="20.25">
      <c r="A27" s="21"/>
      <c r="B27" s="22" t="s">
        <v>691</v>
      </c>
      <c r="C27" s="19">
        <v>12</v>
      </c>
      <c r="D27" s="121">
        <f>podatki!B13</f>
        <v>1922034</v>
      </c>
      <c r="E27" s="130">
        <f>podatki!C13</f>
        <v>1750713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137</v>
      </c>
      <c r="E28" s="127">
        <f>podatki!C14</f>
        <v>133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2615</v>
      </c>
      <c r="E29" s="128">
        <f>podatki!C15</f>
        <v>6465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259687</v>
      </c>
      <c r="E30" s="128">
        <f>podatki!C16</f>
        <v>344942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69577</v>
      </c>
      <c r="E32" s="128">
        <f>podatki!C18</f>
        <v>72280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7486</v>
      </c>
      <c r="E34" s="128">
        <f>podatki!C20</f>
        <v>11169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77343</v>
      </c>
      <c r="E35" s="128">
        <f>podatki!C21</f>
        <v>22730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1505189</v>
      </c>
      <c r="E36" s="128">
        <f>podatki!C22</f>
        <v>1292994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0.2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0.25">
      <c r="A47" s="21"/>
      <c r="B47" s="22" t="s">
        <v>178</v>
      </c>
      <c r="C47" s="19">
        <v>32</v>
      </c>
      <c r="D47" s="121">
        <f>podatki!B33</f>
        <v>67261328</v>
      </c>
      <c r="E47" s="130">
        <f>podatki!C33</f>
        <v>64174175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0.25">
      <c r="A49" s="21"/>
      <c r="B49" s="22" t="s">
        <v>179</v>
      </c>
      <c r="C49" s="19">
        <v>34</v>
      </c>
      <c r="D49" s="117">
        <f>podatki!B35</f>
        <v>1899871</v>
      </c>
      <c r="E49" s="126">
        <f>podatki!C35</f>
        <v>1688125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36487</v>
      </c>
      <c r="E51" s="128">
        <f>podatki!C37</f>
        <v>36679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1370485</v>
      </c>
      <c r="E52" s="128">
        <f>podatki!C38</f>
        <v>1175734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62460</v>
      </c>
      <c r="E53" s="128">
        <f>podatki!C39</f>
        <v>10044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85001</v>
      </c>
      <c r="E54" s="128">
        <f>podatki!C40</f>
        <v>94903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11677</v>
      </c>
      <c r="E56" s="128">
        <f>podatki!C42</f>
        <v>10993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333761</v>
      </c>
      <c r="E57" s="128">
        <f>podatki!C43</f>
        <v>359772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0.25">
      <c r="A59" s="21"/>
      <c r="B59" s="22" t="s">
        <v>181</v>
      </c>
      <c r="C59" s="19">
        <v>44</v>
      </c>
      <c r="D59" s="121">
        <f>podatki!B45</f>
        <v>65361457</v>
      </c>
      <c r="E59" s="130">
        <f>podatki!C45</f>
        <v>62486050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61348029</v>
      </c>
      <c r="E60" s="127">
        <f>podatki!C46</f>
        <v>58672519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0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0.2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4013428</v>
      </c>
      <c r="E69" s="128">
        <f>podatki!C55</f>
        <v>3813531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0.2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0.25">
      <c r="A75" s="21"/>
      <c r="B75" s="22" t="s">
        <v>188</v>
      </c>
      <c r="C75" s="19">
        <v>60</v>
      </c>
      <c r="D75" s="117">
        <f>podatki!B61</f>
        <v>67261328</v>
      </c>
      <c r="E75" s="126">
        <f>podatki!C61</f>
        <v>64174175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35.375" style="0" customWidth="1"/>
    <col min="6" max="7" width="8.50390625" style="0" customWidth="1"/>
    <col min="9" max="9" width="8.50390625" style="0" customWidth="1"/>
    <col min="10" max="10" width="12.50390625" style="0" customWidth="1"/>
    <col min="11" max="11" width="10.875" style="0" customWidth="1"/>
    <col min="12" max="12" width="11.50390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7.25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0.5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30">
      <c r="A14" s="154" t="s">
        <v>228</v>
      </c>
      <c r="B14" s="155">
        <v>700</v>
      </c>
      <c r="C14" s="182">
        <f>podatki!B372</f>
        <v>3437625</v>
      </c>
      <c r="D14" s="174">
        <f>podatki!C372</f>
        <v>0</v>
      </c>
      <c r="E14" s="175">
        <f>podatki!D372</f>
        <v>250508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191792</v>
      </c>
      <c r="J14" s="175">
        <f>podatki!I372</f>
        <v>3496341</v>
      </c>
      <c r="K14" s="175">
        <f>podatki!J372</f>
        <v>0</v>
      </c>
      <c r="L14" s="181">
        <f>podatki!K372</f>
        <v>0</v>
      </c>
    </row>
    <row r="15" spans="1:12" s="67" customFormat="1" ht="9.7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9.7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9.7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9.7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9.75">
      <c r="A19" s="157" t="s">
        <v>468</v>
      </c>
      <c r="B19" s="78">
        <f t="shared" si="0"/>
        <v>705</v>
      </c>
      <c r="C19" s="70">
        <f>podatki!B377</f>
        <v>3437625</v>
      </c>
      <c r="D19" s="70">
        <f>podatki!C377</f>
        <v>0</v>
      </c>
      <c r="E19" s="70">
        <f>podatki!D377</f>
        <v>250508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191792</v>
      </c>
      <c r="J19" s="70">
        <f>podatki!I377</f>
        <v>3496341</v>
      </c>
      <c r="K19" s="70">
        <f>podatki!J377</f>
        <v>0</v>
      </c>
      <c r="L19" s="179">
        <f>podatki!K377</f>
        <v>0</v>
      </c>
    </row>
    <row r="20" spans="1:12" s="67" customFormat="1" ht="9.7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0.5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0">
      <c r="A22" s="154" t="s">
        <v>230</v>
      </c>
      <c r="B22" s="155">
        <f t="shared" si="0"/>
        <v>708</v>
      </c>
      <c r="C22" s="174">
        <f>podatki!B380</f>
        <v>61471484</v>
      </c>
      <c r="D22" s="175">
        <f>podatki!C380</f>
        <v>2554480</v>
      </c>
      <c r="E22" s="175">
        <f>podatki!D380</f>
        <v>2664573</v>
      </c>
      <c r="F22" s="175">
        <f>podatki!E380</f>
        <v>0</v>
      </c>
      <c r="G22" s="175">
        <f>podatki!F380</f>
        <v>774</v>
      </c>
      <c r="H22" s="175">
        <f>podatki!G380</f>
        <v>770664</v>
      </c>
      <c r="I22" s="175">
        <f>podatki!H380</f>
        <v>577347</v>
      </c>
      <c r="J22" s="175">
        <f>podatki!I380</f>
        <v>61774120</v>
      </c>
      <c r="K22" s="175">
        <f>podatki!J380</f>
        <v>0</v>
      </c>
      <c r="L22" s="181">
        <f>podatki!K380</f>
        <v>0</v>
      </c>
    </row>
    <row r="23" spans="1:12" s="67" customFormat="1" ht="9.7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9.7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9.75">
      <c r="A25" s="157" t="s">
        <v>229</v>
      </c>
      <c r="B25" s="78">
        <f t="shared" si="0"/>
        <v>711</v>
      </c>
      <c r="C25" s="70">
        <f>podatki!B383</f>
        <v>47894</v>
      </c>
      <c r="D25" s="70">
        <f>podatki!C383</f>
        <v>32935</v>
      </c>
      <c r="E25" s="70">
        <f>podatki!D383</f>
        <v>0</v>
      </c>
      <c r="F25" s="70">
        <f>podatki!E383</f>
        <v>0</v>
      </c>
      <c r="G25" s="70">
        <f>podatki!F383</f>
        <v>774</v>
      </c>
      <c r="H25" s="70">
        <f>podatki!G383</f>
        <v>774</v>
      </c>
      <c r="I25" s="70">
        <f>podatki!H383</f>
        <v>5368</v>
      </c>
      <c r="J25" s="70">
        <f>podatki!I383</f>
        <v>9591</v>
      </c>
      <c r="K25" s="70">
        <f>podatki!J383</f>
        <v>0</v>
      </c>
      <c r="L25" s="179">
        <f>podatki!K383</f>
        <v>0</v>
      </c>
    </row>
    <row r="26" spans="1:12" s="67" customFormat="1" ht="9.75">
      <c r="A26" s="157" t="s">
        <v>467</v>
      </c>
      <c r="B26" s="78">
        <f t="shared" si="0"/>
        <v>712</v>
      </c>
      <c r="C26" s="70">
        <f>podatki!B384</f>
        <v>38826932</v>
      </c>
      <c r="D26" s="70">
        <f>podatki!C384</f>
        <v>0</v>
      </c>
      <c r="E26" s="70">
        <f>podatki!D384</f>
        <v>67039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38893971</v>
      </c>
      <c r="K26" s="70">
        <f>podatki!J384</f>
        <v>0</v>
      </c>
      <c r="L26" s="179">
        <f>podatki!K384</f>
        <v>0</v>
      </c>
    </row>
    <row r="27" spans="1:12" s="67" customFormat="1" ht="9.75">
      <c r="A27" s="157" t="s">
        <v>468</v>
      </c>
      <c r="B27" s="78">
        <f t="shared" si="0"/>
        <v>713</v>
      </c>
      <c r="C27" s="70">
        <f>podatki!B385</f>
        <v>21246412</v>
      </c>
      <c r="D27" s="70">
        <f>podatki!C385</f>
        <v>1738207</v>
      </c>
      <c r="E27" s="70">
        <f>podatki!D385</f>
        <v>2557448</v>
      </c>
      <c r="F27" s="70">
        <f>podatki!E385</f>
        <v>0</v>
      </c>
      <c r="G27" s="70">
        <f>podatki!F385</f>
        <v>0</v>
      </c>
      <c r="H27" s="70">
        <f>podatki!G385</f>
        <v>727217</v>
      </c>
      <c r="I27" s="70">
        <f>podatki!H385</f>
        <v>407183</v>
      </c>
      <c r="J27" s="70">
        <f>podatki!I385</f>
        <v>22385687</v>
      </c>
      <c r="K27" s="70">
        <f>podatki!J385</f>
        <v>0</v>
      </c>
      <c r="L27" s="179">
        <f>podatki!K385</f>
        <v>0</v>
      </c>
    </row>
    <row r="28" spans="1:12" s="67" customFormat="1" ht="9.75">
      <c r="A28" s="157" t="s">
        <v>469</v>
      </c>
      <c r="B28" s="78">
        <f t="shared" si="0"/>
        <v>714</v>
      </c>
      <c r="C28" s="70">
        <f>podatki!B386</f>
        <v>1350246</v>
      </c>
      <c r="D28" s="70">
        <f>podatki!C386</f>
        <v>783338</v>
      </c>
      <c r="E28" s="70">
        <f>podatki!D386</f>
        <v>40086</v>
      </c>
      <c r="F28" s="70">
        <f>podatki!E386</f>
        <v>0</v>
      </c>
      <c r="G28" s="70">
        <f>podatki!F386</f>
        <v>0</v>
      </c>
      <c r="H28" s="70">
        <f>podatki!G386</f>
        <v>42673</v>
      </c>
      <c r="I28" s="70">
        <f>podatki!H386</f>
        <v>164796</v>
      </c>
      <c r="J28" s="70">
        <f>podatki!I386</f>
        <v>484871</v>
      </c>
      <c r="K28" s="70">
        <f>podatki!J386</f>
        <v>0</v>
      </c>
      <c r="L28" s="179">
        <f>podatki!K386</f>
        <v>0</v>
      </c>
    </row>
    <row r="29" spans="1:12" s="67" customFormat="1" ht="10.5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30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9.7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9.7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9.7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9.7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9.7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9.7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0.5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7.50390625" style="0" customWidth="1"/>
    <col min="3" max="3" width="10.375" style="0" customWidth="1"/>
    <col min="4" max="4" width="12.375" style="0" customWidth="1"/>
    <col min="5" max="5" width="11.50390625" style="0" customWidth="1"/>
    <col min="6" max="6" width="11.875" style="0" customWidth="1"/>
    <col min="7" max="8" width="12.50390625" style="0" customWidth="1"/>
    <col min="9" max="9" width="11.375" style="0" customWidth="1"/>
    <col min="10" max="10" width="13.375" style="0" customWidth="1"/>
    <col min="11" max="12" width="11.50390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7.25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9.7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0.25">
      <c r="A14" s="162" t="s">
        <v>232</v>
      </c>
      <c r="B14" s="219">
        <v>800</v>
      </c>
      <c r="C14" s="195">
        <f>podatki!B396</f>
        <v>68833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68833</v>
      </c>
      <c r="J14" s="94">
        <f>podatki!I396</f>
        <v>0</v>
      </c>
      <c r="K14" s="94">
        <f>podatki!J396</f>
        <v>68833</v>
      </c>
      <c r="L14" s="171">
        <f>podatki!K396</f>
        <v>0</v>
      </c>
    </row>
    <row r="15" spans="1:12" s="67" customFormat="1" ht="20.25">
      <c r="A15" s="163" t="s">
        <v>233</v>
      </c>
      <c r="B15" s="78">
        <f aca="true" t="shared" si="0" ref="B15:B50">B14+1</f>
        <v>801</v>
      </c>
      <c r="C15" s="96">
        <f>podatki!B397</f>
        <v>35175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35175</v>
      </c>
      <c r="J15" s="95">
        <f>podatki!I397</f>
        <v>0</v>
      </c>
      <c r="K15" s="95">
        <f>podatki!J397</f>
        <v>35175</v>
      </c>
      <c r="L15" s="172">
        <f>podatki!K397</f>
        <v>0</v>
      </c>
    </row>
    <row r="16" spans="1:12" s="67" customFormat="1" ht="9.75">
      <c r="A16" s="164" t="s">
        <v>569</v>
      </c>
      <c r="B16" s="78">
        <f t="shared" si="0"/>
        <v>802</v>
      </c>
      <c r="C16" s="96">
        <f>podatki!B398</f>
        <v>20865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20865</v>
      </c>
      <c r="J16" s="95">
        <f>podatki!I398</f>
        <v>0</v>
      </c>
      <c r="K16" s="95">
        <f>podatki!J398</f>
        <v>20865</v>
      </c>
      <c r="L16" s="172">
        <f>podatki!K398</f>
        <v>0</v>
      </c>
    </row>
    <row r="17" spans="1:12" s="67" customFormat="1" ht="9.75">
      <c r="A17" s="164" t="s">
        <v>570</v>
      </c>
      <c r="B17" s="78">
        <f t="shared" si="0"/>
        <v>803</v>
      </c>
      <c r="C17" s="96">
        <f>podatki!B399</f>
        <v>14310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14310</v>
      </c>
      <c r="J17" s="95">
        <f>podatki!I399</f>
        <v>0</v>
      </c>
      <c r="K17" s="95">
        <f>podatki!J399</f>
        <v>14310</v>
      </c>
      <c r="L17" s="172">
        <f>podatki!K399</f>
        <v>0</v>
      </c>
    </row>
    <row r="18" spans="1:12" s="67" customFormat="1" ht="9.7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9.7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0.2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9.7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9.7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9.7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9.7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0.2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9.7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0.2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0.25">
      <c r="A28" s="163" t="s">
        <v>239</v>
      </c>
      <c r="B28" s="78">
        <f t="shared" si="0"/>
        <v>814</v>
      </c>
      <c r="C28" s="96">
        <f>podatki!B410</f>
        <v>33658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33658</v>
      </c>
      <c r="J28" s="95">
        <f>podatki!I410</f>
        <v>0</v>
      </c>
      <c r="K28" s="95">
        <f>podatki!J410</f>
        <v>33658</v>
      </c>
      <c r="L28" s="172">
        <f>podatki!K410</f>
        <v>0</v>
      </c>
    </row>
    <row r="29" spans="1:12" s="67" customFormat="1" ht="9.7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20.2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9.75">
      <c r="A31" s="165" t="s">
        <v>575</v>
      </c>
      <c r="B31" s="78">
        <f t="shared" si="0"/>
        <v>817</v>
      </c>
      <c r="C31" s="96">
        <f>podatki!B413</f>
        <v>33658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33658</v>
      </c>
      <c r="J31" s="95">
        <f>podatki!I413</f>
        <v>0</v>
      </c>
      <c r="K31" s="95">
        <f>podatki!J413</f>
        <v>33658</v>
      </c>
      <c r="L31" s="172">
        <f>podatki!K413</f>
        <v>0</v>
      </c>
    </row>
    <row r="32" spans="1:12" s="67" customFormat="1" ht="9.7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0.25">
      <c r="A33" s="163" t="s">
        <v>240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0.25">
      <c r="A34" s="163" t="s">
        <v>241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9.75">
      <c r="A35" s="165" t="s">
        <v>577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9.7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9.7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0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0.2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1" thickBot="1">
      <c r="A50" s="167" t="s">
        <v>244</v>
      </c>
      <c r="B50" s="161">
        <f t="shared" si="0"/>
        <v>836</v>
      </c>
      <c r="C50" s="300">
        <f>podatki!B432</f>
        <v>68833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68833</v>
      </c>
      <c r="J50" s="300">
        <f>podatki!I432</f>
        <v>0</v>
      </c>
      <c r="K50" s="300">
        <f>podatki!J432</f>
        <v>68833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5039062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0.25">
      <c r="A16" s="244"/>
      <c r="B16" s="245" t="s">
        <v>698</v>
      </c>
      <c r="C16" s="246">
        <v>101</v>
      </c>
      <c r="D16" s="247">
        <f>podatki!B63</f>
        <v>7929835</v>
      </c>
      <c r="E16" s="248">
        <f>podatki!C63</f>
        <v>7099346</v>
      </c>
      <c r="F16" s="3"/>
    </row>
    <row r="17" spans="1:6" s="2" customFormat="1" ht="20.25">
      <c r="A17" s="254"/>
      <c r="B17" s="255" t="s">
        <v>699</v>
      </c>
      <c r="C17" s="256">
        <f aca="true" t="shared" si="0" ref="C17:C48">C16+1</f>
        <v>102</v>
      </c>
      <c r="D17" s="257">
        <f>podatki!B64</f>
        <v>5794182</v>
      </c>
      <c r="E17" s="187">
        <f>podatki!C64</f>
        <v>5457023</v>
      </c>
      <c r="F17" s="3"/>
    </row>
    <row r="18" spans="1:6" s="2" customFormat="1" ht="20.25">
      <c r="A18" s="251" t="s">
        <v>700</v>
      </c>
      <c r="B18" s="252" t="s">
        <v>701</v>
      </c>
      <c r="C18" s="253">
        <f t="shared" si="0"/>
        <v>103</v>
      </c>
      <c r="D18" s="230">
        <f>podatki!B65</f>
        <v>4802090</v>
      </c>
      <c r="E18" s="189">
        <f>podatki!C65</f>
        <v>4681894</v>
      </c>
      <c r="F18" s="3"/>
    </row>
    <row r="19" spans="1:6" s="2" customFormat="1" ht="20.25">
      <c r="A19" s="249" t="s">
        <v>702</v>
      </c>
      <c r="B19" s="250" t="s">
        <v>703</v>
      </c>
      <c r="C19" s="243">
        <f t="shared" si="0"/>
        <v>104</v>
      </c>
      <c r="D19" s="228">
        <f>podatki!B66</f>
        <v>3698919</v>
      </c>
      <c r="E19" s="190">
        <f>podatki!C66</f>
        <v>3792476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3698919</v>
      </c>
      <c r="E20" s="188">
        <f>podatki!C67</f>
        <v>3792476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0.2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0.2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0.25">
      <c r="A31" s="226" t="s">
        <v>717</v>
      </c>
      <c r="B31" s="232" t="s">
        <v>718</v>
      </c>
      <c r="C31" s="231">
        <f t="shared" si="0"/>
        <v>116</v>
      </c>
      <c r="D31" s="229">
        <f>podatki!B78</f>
        <v>507496</v>
      </c>
      <c r="E31" s="188">
        <f>podatki!C78</f>
        <v>545048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461548</v>
      </c>
      <c r="E32" s="188">
        <f>podatki!C79</f>
        <v>482574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790</v>
      </c>
      <c r="E33" s="188">
        <f>podatki!C80</f>
        <v>954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8682</v>
      </c>
      <c r="E34" s="188">
        <f>podatki!C81</f>
        <v>6588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36476</v>
      </c>
      <c r="E35" s="188">
        <f>podatki!C82</f>
        <v>54932</v>
      </c>
      <c r="F35" s="3"/>
    </row>
    <row r="36" spans="1:6" s="2" customFormat="1" ht="20.25">
      <c r="A36" s="226" t="s">
        <v>723</v>
      </c>
      <c r="B36" s="232" t="s">
        <v>724</v>
      </c>
      <c r="C36" s="231">
        <f t="shared" si="0"/>
        <v>121</v>
      </c>
      <c r="D36" s="229">
        <f>podatki!B83</f>
        <v>563608</v>
      </c>
      <c r="E36" s="188">
        <f>podatki!C83</f>
        <v>300629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3771</v>
      </c>
      <c r="E41" s="188">
        <f>podatki!C88</f>
        <v>3177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559837</v>
      </c>
      <c r="E44" s="188">
        <f>podatki!C91</f>
        <v>297452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0.2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32067</v>
      </c>
      <c r="E54" s="191">
        <f>podatki!C101</f>
        <v>43741</v>
      </c>
      <c r="F54" s="3"/>
    </row>
    <row r="55" spans="1:6" s="2" customFormat="1" ht="20.2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992092</v>
      </c>
      <c r="E55" s="187">
        <f>podatki!C102</f>
        <v>775129</v>
      </c>
      <c r="F55" s="3"/>
    </row>
    <row r="56" spans="1:6" s="2" customFormat="1" ht="20.2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483192</v>
      </c>
      <c r="E56" s="190">
        <f>podatki!C103</f>
        <v>241198</v>
      </c>
      <c r="F56" s="3"/>
    </row>
    <row r="57" spans="1:6" s="2" customFormat="1" ht="12.7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657</v>
      </c>
      <c r="E58" s="188">
        <f>podatki!C105</f>
        <v>1170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482535</v>
      </c>
      <c r="E59" s="188">
        <f>podatki!C106</f>
        <v>240028</v>
      </c>
      <c r="F59" s="3"/>
    </row>
    <row r="60" spans="1:6" s="2" customFormat="1" ht="20.2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2112</v>
      </c>
      <c r="E60" s="188">
        <f>podatki!C107</f>
        <v>1618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2112</v>
      </c>
      <c r="E62" s="188">
        <f>podatki!C109</f>
        <v>1618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10416</v>
      </c>
      <c r="E63" s="188">
        <f>podatki!C110</f>
        <v>15742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409225</v>
      </c>
      <c r="E64" s="188">
        <f>podatki!C111</f>
        <v>399135</v>
      </c>
      <c r="F64" s="3"/>
    </row>
    <row r="65" spans="1:6" s="2" customFormat="1" ht="20.2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87147</v>
      </c>
      <c r="E65" s="188">
        <f>podatki!C112</f>
        <v>117436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87147</v>
      </c>
      <c r="E67" s="191">
        <f>podatki!C114</f>
        <v>117436</v>
      </c>
      <c r="F67" s="3"/>
    </row>
    <row r="68" spans="1:6" s="2" customFormat="1" ht="20.2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139437</v>
      </c>
      <c r="E68" s="187">
        <f>podatki!C115</f>
        <v>151448</v>
      </c>
      <c r="F68" s="3"/>
    </row>
    <row r="69" spans="1:6" s="2" customFormat="1" ht="20.2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46955</v>
      </c>
      <c r="E69" s="190">
        <f>podatki!C116</f>
        <v>66083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46955</v>
      </c>
      <c r="E70" s="188">
        <f>podatki!C117</f>
        <v>62728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1050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2305</v>
      </c>
      <c r="F73" s="3"/>
    </row>
    <row r="74" spans="1:6" s="2" customFormat="1" ht="20.2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0.2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92482</v>
      </c>
      <c r="E77" s="188">
        <f>podatki!C124</f>
        <v>85365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92482</v>
      </c>
      <c r="E79" s="188">
        <f>podatki!C126</f>
        <v>85365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0.2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2490</v>
      </c>
      <c r="E81" s="187">
        <f>podatki!C128</f>
        <v>23661</v>
      </c>
      <c r="F81" s="3"/>
    </row>
    <row r="82" spans="1:6" s="2" customFormat="1" ht="20.2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2490</v>
      </c>
      <c r="E82" s="190">
        <f>podatki!C129</f>
        <v>23661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2490</v>
      </c>
      <c r="E83" s="188">
        <f>podatki!C130</f>
        <v>23661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0.2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0.25">
      <c r="A91" s="221">
        <v>74</v>
      </c>
      <c r="B91" s="260" t="s">
        <v>117</v>
      </c>
      <c r="C91" s="256">
        <v>176</v>
      </c>
      <c r="D91" s="257">
        <f>podatki!B138</f>
        <v>1993726</v>
      </c>
      <c r="E91" s="187">
        <f>podatki!C138</f>
        <v>1467214</v>
      </c>
      <c r="F91" s="3"/>
    </row>
    <row r="92" spans="1:6" s="2" customFormat="1" ht="20.25">
      <c r="A92" s="249" t="s">
        <v>788</v>
      </c>
      <c r="B92" s="250" t="s">
        <v>789</v>
      </c>
      <c r="C92" s="243">
        <v>177</v>
      </c>
      <c r="D92" s="228">
        <f>podatki!B139</f>
        <v>562026</v>
      </c>
      <c r="E92" s="190">
        <f>podatki!C139</f>
        <v>365062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536981</v>
      </c>
      <c r="E93" s="188">
        <f>podatki!C140</f>
        <v>325771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0</v>
      </c>
      <c r="E94" s="188">
        <f>podatki!C141</f>
        <v>0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6121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18924</v>
      </c>
      <c r="E97" s="188">
        <f>podatki!C144</f>
        <v>39291</v>
      </c>
      <c r="F97" s="3"/>
    </row>
    <row r="98" spans="1:6" s="2" customFormat="1" ht="30">
      <c r="A98" s="226">
        <v>741</v>
      </c>
      <c r="B98" s="232" t="s">
        <v>793</v>
      </c>
      <c r="C98" s="231">
        <v>183</v>
      </c>
      <c r="D98" s="229">
        <f>podatki!B145</f>
        <v>1431700</v>
      </c>
      <c r="E98" s="188">
        <f>podatki!C145</f>
        <v>1102152</v>
      </c>
      <c r="F98" s="3"/>
    </row>
    <row r="99" spans="1:6" s="2" customFormat="1" ht="20.2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0.2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0.2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195209</v>
      </c>
      <c r="F101" s="3"/>
    </row>
    <row r="102" spans="1:6" s="2" customFormat="1" ht="20.25">
      <c r="A102" s="226">
        <v>7413</v>
      </c>
      <c r="B102" s="232" t="s">
        <v>696</v>
      </c>
      <c r="C102" s="231">
        <f t="shared" si="3"/>
        <v>187</v>
      </c>
      <c r="D102" s="229">
        <f>podatki!B149</f>
        <v>1431700</v>
      </c>
      <c r="E102" s="188">
        <f>podatki!C149</f>
        <v>906943</v>
      </c>
      <c r="F102" s="3"/>
    </row>
    <row r="103" spans="1:6" s="2" customFormat="1" ht="20.2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0.2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12.7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0.2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0.2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0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30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30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30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0.2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0.2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12.7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0.2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0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12.7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12.7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0.2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0.2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0.2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0.25">
      <c r="A136" s="254"/>
      <c r="B136" s="255" t="s">
        <v>11</v>
      </c>
      <c r="C136" s="256">
        <f t="shared" si="4"/>
        <v>221</v>
      </c>
      <c r="D136" s="257">
        <f>podatki!B183</f>
        <v>8193507</v>
      </c>
      <c r="E136" s="187">
        <f>podatki!C183</f>
        <v>8623067</v>
      </c>
      <c r="F136" s="3"/>
    </row>
    <row r="137" spans="1:6" s="2" customFormat="1" ht="20.2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2375463</v>
      </c>
      <c r="E137" s="187">
        <f>podatki!C184</f>
        <v>2788034</v>
      </c>
      <c r="F137" s="3"/>
    </row>
    <row r="138" spans="1:6" s="2" customFormat="1" ht="20.2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426293</v>
      </c>
      <c r="E138" s="190">
        <f>podatki!C185</f>
        <v>470928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392301</v>
      </c>
      <c r="E139" s="188">
        <f>podatki!C186</f>
        <v>422933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7640</v>
      </c>
      <c r="E140" s="188">
        <f>podatki!C187</f>
        <v>14532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23666</v>
      </c>
      <c r="E141" s="188">
        <f>podatki!C188</f>
        <v>27256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2686</v>
      </c>
      <c r="E142" s="188">
        <f>podatki!C189</f>
        <v>5918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289</v>
      </c>
      <c r="F145" s="3"/>
    </row>
    <row r="146" spans="1:6" s="2" customFormat="1" ht="20.2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66799</v>
      </c>
      <c r="E146" s="188">
        <f>podatki!C193</f>
        <v>75535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34204</v>
      </c>
      <c r="E147" s="188">
        <f>podatki!C194</f>
        <v>37192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27401</v>
      </c>
      <c r="E148" s="188">
        <f>podatki!C195</f>
        <v>29778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241</v>
      </c>
      <c r="E149" s="188">
        <f>podatki!C196</f>
        <v>252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386</v>
      </c>
      <c r="E150" s="188">
        <f>podatki!C197</f>
        <v>420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4567</v>
      </c>
      <c r="E151" s="188">
        <f>podatki!C198</f>
        <v>7893</v>
      </c>
      <c r="F151" s="3"/>
    </row>
    <row r="152" spans="1:6" s="2" customFormat="1" ht="20.25">
      <c r="A152" s="226" t="s">
        <v>29</v>
      </c>
      <c r="B152" s="232" t="s">
        <v>30</v>
      </c>
      <c r="C152" s="231">
        <f>C150+2</f>
        <v>237</v>
      </c>
      <c r="D152" s="229">
        <f>podatki!B199</f>
        <v>1696250</v>
      </c>
      <c r="E152" s="188">
        <f>podatki!C199</f>
        <v>2067113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190188</v>
      </c>
      <c r="E153" s="188">
        <f>podatki!C200</f>
        <v>228135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38010</v>
      </c>
      <c r="E154" s="188">
        <f>podatki!C201</f>
        <v>27773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513604</v>
      </c>
      <c r="E155" s="188">
        <f>podatki!C202</f>
        <v>797528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15245</v>
      </c>
      <c r="E156" s="188">
        <f>podatki!C203</f>
        <v>15566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447</v>
      </c>
      <c r="E157" s="188">
        <f>podatki!C204</f>
        <v>534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831055</v>
      </c>
      <c r="E158" s="188">
        <f>podatki!C205</f>
        <v>792023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15808</v>
      </c>
      <c r="E159" s="188">
        <f>podatki!C206</f>
        <v>9090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2573</v>
      </c>
      <c r="E160" s="188">
        <f>podatki!C207</f>
        <v>5242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89320</v>
      </c>
      <c r="E162" s="188">
        <f>podatki!C209</f>
        <v>191222</v>
      </c>
      <c r="F162" s="3"/>
    </row>
    <row r="163" spans="1:6" s="2" customFormat="1" ht="20.2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87377</v>
      </c>
      <c r="E163" s="188">
        <f>podatki!C210</f>
        <v>68995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83772</v>
      </c>
      <c r="E165" s="188">
        <f>podatki!C212</f>
        <v>64711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3605</v>
      </c>
      <c r="E167" s="188">
        <f>podatki!C214</f>
        <v>4284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0.2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0.25">
      <c r="A177" s="226" t="s">
        <v>55</v>
      </c>
      <c r="B177" s="232" t="s">
        <v>56</v>
      </c>
      <c r="C177" s="231">
        <f>C175+1</f>
        <v>260</v>
      </c>
      <c r="D177" s="229">
        <f>podatki!B222</f>
        <v>98744</v>
      </c>
      <c r="E177" s="188">
        <f>podatki!C222</f>
        <v>105463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744</v>
      </c>
      <c r="E178" s="188">
        <f>podatki!C223</f>
        <v>463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98000</v>
      </c>
      <c r="E179" s="188">
        <f>podatki!C224</f>
        <v>105000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0.2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2125245</v>
      </c>
      <c r="E183" s="187">
        <f>podatki!C228</f>
        <v>2224874</v>
      </c>
      <c r="F183" s="3"/>
    </row>
    <row r="184" spans="1:6" s="2" customFormat="1" ht="20.2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118070</v>
      </c>
      <c r="E184" s="190">
        <f>podatki!C229</f>
        <v>128885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118070</v>
      </c>
      <c r="E187" s="188">
        <f>podatki!C232</f>
        <v>128885</v>
      </c>
      <c r="F187" s="3"/>
    </row>
    <row r="188" spans="1:6" s="2" customFormat="1" ht="20.2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1391231</v>
      </c>
      <c r="E188" s="188">
        <f>podatki!C233</f>
        <v>1436852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7400</v>
      </c>
      <c r="E190" s="188">
        <f>podatki!C235</f>
        <v>7800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467</v>
      </c>
      <c r="E191" s="188">
        <f>podatki!C236</f>
        <v>5129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2209</v>
      </c>
      <c r="E196" s="188">
        <f>podatki!C241</f>
        <v>844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1381155</v>
      </c>
      <c r="E197" s="188">
        <f>podatki!C242</f>
        <v>1423079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244978</v>
      </c>
      <c r="E198" s="188">
        <f>podatki!C243</f>
        <v>249919</v>
      </c>
      <c r="F198" s="3"/>
    </row>
    <row r="199" spans="1:6" s="2" customFormat="1" ht="20.2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370966</v>
      </c>
      <c r="E199" s="188">
        <f>podatki!C244</f>
        <v>409218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38736</v>
      </c>
      <c r="E200" s="188">
        <f>podatki!C245</f>
        <v>38775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43375</v>
      </c>
      <c r="E201" s="188">
        <f>podatki!C246</f>
        <v>39069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209</v>
      </c>
      <c r="E202" s="188">
        <f>podatki!C247</f>
        <v>300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285692</v>
      </c>
      <c r="E203" s="188">
        <f>podatki!C248</f>
        <v>328796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12.75">
      <c r="A205" s="226">
        <v>4135</v>
      </c>
      <c r="B205" s="232" t="s">
        <v>643</v>
      </c>
      <c r="C205" s="231">
        <f t="shared" si="7"/>
        <v>288</v>
      </c>
      <c r="D205" s="229">
        <f>podatki!B250</f>
        <v>2954</v>
      </c>
      <c r="E205" s="188">
        <f>podatki!C250</f>
        <v>2278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0.2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0.25">
      <c r="A212" s="221">
        <v>42</v>
      </c>
      <c r="B212" s="255" t="s">
        <v>95</v>
      </c>
      <c r="C212" s="256">
        <f>C211+1</f>
        <v>295</v>
      </c>
      <c r="D212" s="257">
        <f>podatki!B257</f>
        <v>3689501</v>
      </c>
      <c r="E212" s="187">
        <f>podatki!C257</f>
        <v>3552659</v>
      </c>
      <c r="F212" s="3"/>
    </row>
    <row r="213" spans="1:6" s="2" customFormat="1" ht="20.25">
      <c r="A213" s="249" t="s">
        <v>96</v>
      </c>
      <c r="B213" s="250" t="s">
        <v>97</v>
      </c>
      <c r="C213" s="243">
        <f>C211+2</f>
        <v>296</v>
      </c>
      <c r="D213" s="228">
        <f>podatki!B258</f>
        <v>3689501</v>
      </c>
      <c r="E213" s="190">
        <f>podatki!C258</f>
        <v>3552659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11756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17690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25375</v>
      </c>
      <c r="E216" s="188">
        <f>podatki!C261</f>
        <v>11264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4963</v>
      </c>
      <c r="E217" s="188">
        <f>podatki!C433</f>
        <v>1340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3118639</v>
      </c>
      <c r="E218" s="188">
        <f>podatki!C434</f>
        <v>3236753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394614</v>
      </c>
      <c r="E219" s="188">
        <f>podatki!C435</f>
        <v>11582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145910</v>
      </c>
      <c r="E220" s="188">
        <f>podatki!C436</f>
        <v>242574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0.2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19700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0.25">
      <c r="A224" s="221">
        <v>43</v>
      </c>
      <c r="B224" s="255" t="s">
        <v>108</v>
      </c>
      <c r="C224" s="256">
        <f>C222+2</f>
        <v>907</v>
      </c>
      <c r="D224" s="257">
        <f>podatki!B440</f>
        <v>3298</v>
      </c>
      <c r="E224" s="187">
        <f>podatki!C440</f>
        <v>57500</v>
      </c>
      <c r="F224" s="3"/>
    </row>
    <row r="225" spans="1:6" s="2" customFormat="1" ht="30">
      <c r="A225" s="249" t="s">
        <v>109</v>
      </c>
      <c r="B225" s="250" t="s">
        <v>110</v>
      </c>
      <c r="C225" s="243">
        <f>C223+2</f>
        <v>908</v>
      </c>
      <c r="D225" s="228">
        <f>podatki!B441</f>
        <v>3000</v>
      </c>
      <c r="E225" s="190">
        <f>podatki!C441</f>
        <v>52500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3000</v>
      </c>
      <c r="E226" s="188">
        <f>podatki!C442</f>
        <v>42000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10500</v>
      </c>
      <c r="F230" s="3"/>
    </row>
    <row r="231" spans="1:6" s="2" customFormat="1" ht="20.2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0.25">
      <c r="A233" s="226">
        <v>432</v>
      </c>
      <c r="B233" s="232" t="s">
        <v>112</v>
      </c>
      <c r="C233" s="231">
        <f t="shared" si="8"/>
        <v>916</v>
      </c>
      <c r="D233" s="229">
        <f>podatki!B449</f>
        <v>298</v>
      </c>
      <c r="E233" s="188">
        <f>podatki!C449</f>
        <v>5000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298</v>
      </c>
      <c r="E234" s="188">
        <f>podatki!C450</f>
        <v>5000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0.2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12.7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0.2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0.25">
      <c r="A244" s="254"/>
      <c r="B244" s="255" t="s">
        <v>115</v>
      </c>
      <c r="C244" s="256">
        <f>C242+2</f>
        <v>927</v>
      </c>
      <c r="D244" s="257">
        <f>podatki!B460</f>
        <v>0</v>
      </c>
      <c r="E244" s="187">
        <f>podatki!C460</f>
        <v>0</v>
      </c>
      <c r="F244" s="3"/>
    </row>
    <row r="245" spans="1:6" s="2" customFormat="1" ht="20.25">
      <c r="A245" s="254"/>
      <c r="B245" s="255" t="s">
        <v>116</v>
      </c>
      <c r="C245" s="256">
        <f>C244+1</f>
        <v>928</v>
      </c>
      <c r="D245" s="257">
        <f>podatki!B461</f>
        <v>263672</v>
      </c>
      <c r="E245" s="187">
        <f>podatki!C461</f>
        <v>1523721</v>
      </c>
      <c r="F245" s="3"/>
    </row>
    <row r="246" spans="1:6" s="2" customFormat="1" ht="20.25">
      <c r="A246" s="249"/>
      <c r="B246" s="250" t="s">
        <v>416</v>
      </c>
      <c r="C246" s="243">
        <f>C245+1</f>
        <v>929</v>
      </c>
      <c r="D246" s="228">
        <f>podatki!B462</f>
        <v>20</v>
      </c>
      <c r="E246" s="190">
        <f>podatki!C462</f>
        <v>20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1.875" style="7" customWidth="1"/>
    <col min="2" max="2" width="56.50390625" style="7" customWidth="1"/>
    <col min="3" max="3" width="7.50390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3.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4.2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20.2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0.2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3.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3.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13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3.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3.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3.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3.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3.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3.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3.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0.2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0.2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3.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3.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3.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3.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3.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0.2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0.2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0.2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3.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3.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3.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3.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3.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3.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3.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3.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3.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3.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0.2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0.2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3.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3.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3.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3.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3.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0.2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3.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3.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3.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0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3.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13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3.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0">
      <c r="A63" s="296"/>
      <c r="B63" s="297" t="s">
        <v>170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0.7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3.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2.875" style="7" customWidth="1"/>
    <col min="2" max="2" width="56.50390625" style="7" customWidth="1"/>
    <col min="3" max="3" width="6.50390625" style="7" customWidth="1"/>
    <col min="4" max="4" width="11.875" style="7" customWidth="1"/>
    <col min="5" max="5" width="13.375" style="7" customWidth="1"/>
    <col min="6" max="7" width="9.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4.2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0.25">
      <c r="A17" s="144" t="s">
        <v>190</v>
      </c>
      <c r="B17" s="145" t="s">
        <v>191</v>
      </c>
      <c r="C17" s="58">
        <v>351</v>
      </c>
      <c r="D17" s="146">
        <f>podatki!B311</f>
        <v>449000</v>
      </c>
      <c r="E17" s="146">
        <f>podatki!C311</f>
        <v>1700000</v>
      </c>
      <c r="F17" s="133"/>
    </row>
    <row r="18" spans="1:6" s="35" customFormat="1" ht="20.25">
      <c r="A18" s="56" t="s">
        <v>192</v>
      </c>
      <c r="B18" s="138" t="s">
        <v>193</v>
      </c>
      <c r="C18" s="57">
        <v>352</v>
      </c>
      <c r="D18" s="79">
        <f>podatki!B312</f>
        <v>449000</v>
      </c>
      <c r="E18" s="79">
        <f>podatki!C312</f>
        <v>1700000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449000</v>
      </c>
      <c r="E20" s="54">
        <f>podatki!C314</f>
        <v>1700000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0.2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0.25">
      <c r="A30" s="46" t="s">
        <v>311</v>
      </c>
      <c r="B30" s="137" t="s">
        <v>196</v>
      </c>
      <c r="C30" s="19">
        <v>364</v>
      </c>
      <c r="D30" s="60">
        <f>podatki!B324</f>
        <v>254182</v>
      </c>
      <c r="E30" s="60">
        <f>podatki!C324</f>
        <v>166082</v>
      </c>
      <c r="F30" s="152"/>
    </row>
    <row r="31" spans="1:6" s="35" customFormat="1" ht="20.25">
      <c r="A31" s="56" t="s">
        <v>312</v>
      </c>
      <c r="B31" s="138" t="s">
        <v>197</v>
      </c>
      <c r="C31" s="57">
        <v>365</v>
      </c>
      <c r="D31" s="79">
        <f>podatki!B325</f>
        <v>254182</v>
      </c>
      <c r="E31" s="79">
        <f>podatki!C325</f>
        <v>166082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236063</v>
      </c>
      <c r="E33" s="59">
        <f>podatki!C327</f>
        <v>148867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18119</v>
      </c>
      <c r="E35" s="54">
        <f>podatki!C329</f>
        <v>17215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0.2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0.25">
      <c r="A43" s="47"/>
      <c r="B43" s="140" t="s">
        <v>202</v>
      </c>
      <c r="C43" s="25">
        <v>377</v>
      </c>
      <c r="D43" s="79">
        <f>podatki!B337</f>
        <v>194818</v>
      </c>
      <c r="E43" s="79">
        <f>podatki!C337</f>
        <v>1533918</v>
      </c>
      <c r="F43" s="152"/>
    </row>
    <row r="44" spans="1:6" s="35" customFormat="1" ht="20.2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0.25">
      <c r="A45" s="48"/>
      <c r="B45" s="140" t="s">
        <v>172</v>
      </c>
      <c r="C45" s="25">
        <v>379</v>
      </c>
      <c r="D45" s="79">
        <f>podatki!B339</f>
        <v>0</v>
      </c>
      <c r="E45" s="79">
        <f>podatki!C339</f>
        <v>10197</v>
      </c>
      <c r="F45" s="152"/>
    </row>
    <row r="46" spans="1:6" s="35" customFormat="1" ht="21" thickBot="1">
      <c r="A46" s="142"/>
      <c r="B46" s="143" t="s">
        <v>173</v>
      </c>
      <c r="C46" s="40">
        <v>380</v>
      </c>
      <c r="D46" s="81">
        <f>podatki!B340</f>
        <v>68854</v>
      </c>
      <c r="E46" s="81">
        <f>podatki!C340</f>
        <v>0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11.50390625" style="7" customWidth="1"/>
    <col min="2" max="2" width="59.375" style="7" customWidth="1"/>
    <col min="3" max="3" width="7.00390625" style="7" customWidth="1"/>
    <col min="4" max="4" width="12.5039062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31.12.2013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0.25">
      <c r="A17" s="148"/>
      <c r="B17" s="145" t="s">
        <v>206</v>
      </c>
      <c r="C17" s="58">
        <v>600</v>
      </c>
      <c r="D17" s="207">
        <f>podatki!B341</f>
        <v>607001</v>
      </c>
      <c r="E17" s="208">
        <f>podatki!C341</f>
        <v>607748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607001</v>
      </c>
      <c r="E18" s="210">
        <f>podatki!C342</f>
        <v>607748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0.2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0.25">
      <c r="A27" s="52"/>
      <c r="B27" s="149" t="s">
        <v>213</v>
      </c>
      <c r="C27" s="19">
        <v>610</v>
      </c>
      <c r="D27" s="207">
        <f>podatki!B351</f>
        <v>607001</v>
      </c>
      <c r="E27" s="208">
        <f>podatki!C351</f>
        <v>607748</v>
      </c>
      <c r="F27" s="133"/>
    </row>
    <row r="28" spans="1:6" ht="20.25">
      <c r="A28" s="52"/>
      <c r="B28" s="149" t="s">
        <v>214</v>
      </c>
      <c r="C28" s="19">
        <v>611</v>
      </c>
      <c r="D28" s="213">
        <f>podatki!B352</f>
        <v>4065304</v>
      </c>
      <c r="E28" s="214">
        <f>podatki!C352</f>
        <v>3865355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4065304</v>
      </c>
      <c r="E31" s="210">
        <f>podatki!C355</f>
        <v>3865355</v>
      </c>
      <c r="F31" s="133"/>
    </row>
    <row r="32" spans="1:6" ht="20.25">
      <c r="A32" s="52"/>
      <c r="B32" s="149" t="s">
        <v>215</v>
      </c>
      <c r="C32" s="19">
        <v>615</v>
      </c>
      <c r="D32" s="207">
        <f>podatki!B356</f>
        <v>157380</v>
      </c>
      <c r="E32" s="208">
        <f>podatki!C356</f>
        <v>165445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134055</v>
      </c>
      <c r="E33" s="210">
        <f>podatki!C357</f>
        <v>140844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21076</v>
      </c>
      <c r="E34" s="212">
        <f>podatki!C358</f>
        <v>23065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2249</v>
      </c>
      <c r="E35" s="210">
        <f>podatki!C359</f>
        <v>1536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0.2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0.25">
      <c r="A45" s="52"/>
      <c r="B45" s="149" t="s">
        <v>223</v>
      </c>
      <c r="C45" s="19">
        <v>628</v>
      </c>
      <c r="D45" s="213">
        <f>podatki!B369</f>
        <v>4222684</v>
      </c>
      <c r="E45" s="214">
        <f>podatki!C369</f>
        <v>4030800</v>
      </c>
      <c r="F45" s="133"/>
    </row>
    <row r="46" spans="1:6" ht="20.2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1" thickBot="1">
      <c r="A47" s="150"/>
      <c r="B47" s="151" t="s">
        <v>225</v>
      </c>
      <c r="C47" s="107">
        <v>630</v>
      </c>
      <c r="D47" s="217">
        <f>podatki!B371</f>
        <v>3615683</v>
      </c>
      <c r="E47" s="218">
        <f>podatki!C371</f>
        <v>3423052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65339294</v>
      </c>
      <c r="C2" s="110">
        <v>62423462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47120</v>
      </c>
      <c r="C3" s="110">
        <v>47894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37529</v>
      </c>
      <c r="C4" s="110">
        <v>32935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63465475</v>
      </c>
      <c r="C5" s="110">
        <v>60073344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2185817</v>
      </c>
      <c r="C6" s="110">
        <v>1738207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1354533</v>
      </c>
      <c r="C7" s="110">
        <v>1350246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869662</v>
      </c>
      <c r="C8" s="110">
        <v>783338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68833</v>
      </c>
      <c r="C9" s="110">
        <v>68833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3496341</v>
      </c>
      <c r="C12" s="110">
        <v>3437625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1922034</v>
      </c>
      <c r="C13" s="110">
        <v>1750713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137</v>
      </c>
      <c r="C14" s="110">
        <v>133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2615</v>
      </c>
      <c r="C15" s="110">
        <v>6465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259687</v>
      </c>
      <c r="C16" s="110">
        <v>344942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69577</v>
      </c>
      <c r="C18" s="110">
        <v>72280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7486</v>
      </c>
      <c r="C20" s="110">
        <v>11169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77343</v>
      </c>
      <c r="C21" s="110">
        <v>22730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1505189</v>
      </c>
      <c r="C22" s="110">
        <v>1292994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67261328</v>
      </c>
      <c r="C33" s="110">
        <v>64174175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1899871</v>
      </c>
      <c r="C35" s="110">
        <v>1688125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36487</v>
      </c>
      <c r="C37" s="110">
        <v>36679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1370485</v>
      </c>
      <c r="C38" s="110">
        <v>1175734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62460</v>
      </c>
      <c r="C39" s="110">
        <v>10044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85001</v>
      </c>
      <c r="C40" s="110">
        <v>94903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11677</v>
      </c>
      <c r="C42" s="110">
        <v>10993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333761</v>
      </c>
      <c r="C43" s="110">
        <v>359772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65361457</v>
      </c>
      <c r="C45" s="110">
        <v>62486050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61348029</v>
      </c>
      <c r="C46" s="110">
        <v>58672519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4013428</v>
      </c>
      <c r="C55" s="110">
        <v>3813531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67261328</v>
      </c>
      <c r="C61" s="110">
        <v>64174175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7929835</v>
      </c>
      <c r="C63" s="110">
        <v>7099346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5794182</v>
      </c>
      <c r="C64" s="110">
        <v>5457023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4802090</v>
      </c>
      <c r="C65" s="110">
        <v>4681894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3698919</v>
      </c>
      <c r="C66" s="110">
        <v>3792476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3698919</v>
      </c>
      <c r="C67" s="110">
        <v>3792476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507496</v>
      </c>
      <c r="C78" s="110">
        <v>545048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461548</v>
      </c>
      <c r="C79" s="110">
        <v>482574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790</v>
      </c>
      <c r="C80" s="110">
        <v>954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8682</v>
      </c>
      <c r="C81" s="110">
        <v>6588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36476</v>
      </c>
      <c r="C82" s="110">
        <v>54932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563608</v>
      </c>
      <c r="C83" s="110">
        <v>300629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3771</v>
      </c>
      <c r="C88" s="110">
        <v>3177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559837</v>
      </c>
      <c r="C91" s="110">
        <v>297452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32067</v>
      </c>
      <c r="C101" s="110">
        <v>43741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992092</v>
      </c>
      <c r="C102" s="110">
        <v>775129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483192</v>
      </c>
      <c r="C103" s="110">
        <v>241198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657</v>
      </c>
      <c r="C105" s="110">
        <v>1170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482535</v>
      </c>
      <c r="C106" s="110">
        <v>240028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2112</v>
      </c>
      <c r="C107" s="110">
        <v>1618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2112</v>
      </c>
      <c r="C109" s="110">
        <v>1618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10416</v>
      </c>
      <c r="C110" s="110">
        <v>15742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409225</v>
      </c>
      <c r="C111" s="110">
        <v>399135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87147</v>
      </c>
      <c r="C112" s="110">
        <v>117436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87147</v>
      </c>
      <c r="C114" s="110">
        <v>117436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139437</v>
      </c>
      <c r="C115" s="110">
        <v>151448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46955</v>
      </c>
      <c r="C116" s="110">
        <v>66083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46955</v>
      </c>
      <c r="C117" s="110">
        <v>62728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1050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2305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92482</v>
      </c>
      <c r="C124" s="110">
        <v>85365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92482</v>
      </c>
      <c r="C126" s="110">
        <v>85365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2490</v>
      </c>
      <c r="C128" s="110">
        <v>23661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2490</v>
      </c>
      <c r="C129" s="110">
        <v>23661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2490</v>
      </c>
      <c r="C130" s="110">
        <v>23661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1993726</v>
      </c>
      <c r="C138" s="110">
        <v>1467214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562026</v>
      </c>
      <c r="C139" s="110">
        <v>365062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536981</v>
      </c>
      <c r="C140" s="110">
        <v>325771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6121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18924</v>
      </c>
      <c r="C144" s="110">
        <v>39291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1431700</v>
      </c>
      <c r="C145" s="110">
        <v>1102152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195209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1431700</v>
      </c>
      <c r="C149" s="110">
        <v>906943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8193507</v>
      </c>
      <c r="C183" s="110">
        <v>8623067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2375463</v>
      </c>
      <c r="C184" s="110">
        <v>2788034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426293</v>
      </c>
      <c r="C185" s="110">
        <v>470928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392301</v>
      </c>
      <c r="C186" s="110">
        <v>422933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7640</v>
      </c>
      <c r="C187" s="110">
        <v>14532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23666</v>
      </c>
      <c r="C188" s="110">
        <v>27256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2686</v>
      </c>
      <c r="C189" s="110">
        <v>5918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289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66799</v>
      </c>
      <c r="C193" s="110">
        <v>75535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34204</v>
      </c>
      <c r="C194" s="110">
        <v>37192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27401</v>
      </c>
      <c r="C195" s="110">
        <v>29778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241</v>
      </c>
      <c r="C196" s="110">
        <v>252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386</v>
      </c>
      <c r="C197" s="110">
        <v>420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4567</v>
      </c>
      <c r="C198" s="110">
        <v>7893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1696250</v>
      </c>
      <c r="C199" s="110">
        <v>2067113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190188</v>
      </c>
      <c r="C200" s="110">
        <v>228135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38010</v>
      </c>
      <c r="C201" s="110">
        <v>27773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513604</v>
      </c>
      <c r="C202" s="110">
        <v>797528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15245</v>
      </c>
      <c r="C203" s="110">
        <v>15566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447</v>
      </c>
      <c r="C204" s="110">
        <v>534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831055</v>
      </c>
      <c r="C205" s="110">
        <v>792023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15808</v>
      </c>
      <c r="C206" s="110">
        <v>9090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2573</v>
      </c>
      <c r="C207" s="110">
        <v>5242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89320</v>
      </c>
      <c r="C209" s="110">
        <v>191222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87377</v>
      </c>
      <c r="C210" s="110">
        <v>68995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83772</v>
      </c>
      <c r="C212" s="110">
        <v>64711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3605</v>
      </c>
      <c r="C214" s="110">
        <v>4284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98744</v>
      </c>
      <c r="C222" s="110">
        <v>105463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744</v>
      </c>
      <c r="C223" s="110">
        <v>463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98000</v>
      </c>
      <c r="C224" s="110">
        <v>105000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2125245</v>
      </c>
      <c r="C228" s="110">
        <v>2224874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118070</v>
      </c>
      <c r="C229" s="110">
        <v>128885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118070</v>
      </c>
      <c r="C232" s="110">
        <v>128885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1391231</v>
      </c>
      <c r="C233" s="110">
        <v>1436852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7400</v>
      </c>
      <c r="C235" s="110">
        <v>7800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467</v>
      </c>
      <c r="C236" s="110">
        <v>5129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2209</v>
      </c>
      <c r="C241" s="110">
        <v>844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1381155</v>
      </c>
      <c r="C242" s="110">
        <v>1423079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244978</v>
      </c>
      <c r="C243" s="110">
        <v>249919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370966</v>
      </c>
      <c r="C244" s="110">
        <v>409218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38736</v>
      </c>
      <c r="C245" s="110">
        <v>38775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43375</v>
      </c>
      <c r="C246" s="110">
        <v>39069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209</v>
      </c>
      <c r="C247" s="110">
        <v>300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285692</v>
      </c>
      <c r="C248" s="110">
        <v>328796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2954</v>
      </c>
      <c r="C250" s="110">
        <v>2278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3689501</v>
      </c>
      <c r="C257" s="110">
        <v>3552659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3689501</v>
      </c>
      <c r="C258" s="110">
        <v>3552659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11756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17690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25375</v>
      </c>
      <c r="C261" s="110">
        <v>11264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449000</v>
      </c>
      <c r="C311" s="110">
        <v>1700000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449000</v>
      </c>
      <c r="C312" s="110">
        <v>1700000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449000</v>
      </c>
      <c r="C314" s="110">
        <v>1700000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254182</v>
      </c>
      <c r="C324" s="110">
        <v>166082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254182</v>
      </c>
      <c r="C325" s="110">
        <v>166082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236063</v>
      </c>
      <c r="C327" s="110">
        <v>148867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18119</v>
      </c>
      <c r="C329" s="110">
        <v>17215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194818</v>
      </c>
      <c r="C337" s="110">
        <v>1533918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0</v>
      </c>
      <c r="C339" s="110">
        <v>10197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68854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607001</v>
      </c>
      <c r="C341" s="110">
        <v>607748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607001</v>
      </c>
      <c r="C342" s="110">
        <v>607748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607001</v>
      </c>
      <c r="C351" s="110">
        <v>607748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4065304</v>
      </c>
      <c r="C352" s="110">
        <v>3865355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4065304</v>
      </c>
      <c r="C355" s="110">
        <v>3865355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157380</v>
      </c>
      <c r="C356" s="110">
        <v>165445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134055</v>
      </c>
      <c r="C357" s="110">
        <v>140844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21076</v>
      </c>
      <c r="C358" s="110">
        <v>23065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2249</v>
      </c>
      <c r="C359" s="110">
        <v>1536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4222684</v>
      </c>
      <c r="C369" s="110">
        <v>4030800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3615683</v>
      </c>
      <c r="C371" s="110">
        <v>3423052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3437625</v>
      </c>
      <c r="C372" s="110">
        <v>0</v>
      </c>
      <c r="D372" s="110">
        <v>250508</v>
      </c>
      <c r="E372" s="110">
        <v>0</v>
      </c>
      <c r="F372" s="110">
        <v>0</v>
      </c>
      <c r="G372" s="110">
        <v>0</v>
      </c>
      <c r="H372" s="110">
        <v>191792</v>
      </c>
      <c r="I372" s="110">
        <v>3496341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3437625</v>
      </c>
      <c r="C377" s="110">
        <v>0</v>
      </c>
      <c r="D377" s="110">
        <v>250508</v>
      </c>
      <c r="E377" s="110">
        <v>0</v>
      </c>
      <c r="F377" s="110">
        <v>0</v>
      </c>
      <c r="G377" s="110">
        <v>0</v>
      </c>
      <c r="H377" s="110">
        <v>191792</v>
      </c>
      <c r="I377" s="110">
        <v>3496341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61471484</v>
      </c>
      <c r="C380" s="110">
        <v>2554480</v>
      </c>
      <c r="D380" s="110">
        <v>2664573</v>
      </c>
      <c r="E380" s="110">
        <v>0</v>
      </c>
      <c r="F380" s="110">
        <v>774</v>
      </c>
      <c r="G380" s="110">
        <v>770664</v>
      </c>
      <c r="H380" s="110">
        <v>577347</v>
      </c>
      <c r="I380" s="110">
        <v>61774120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47894</v>
      </c>
      <c r="C383" s="110">
        <v>32935</v>
      </c>
      <c r="D383" s="110">
        <v>0</v>
      </c>
      <c r="E383" s="110">
        <v>0</v>
      </c>
      <c r="F383" s="110">
        <v>774</v>
      </c>
      <c r="G383" s="110">
        <v>774</v>
      </c>
      <c r="H383" s="110">
        <v>5368</v>
      </c>
      <c r="I383" s="110">
        <v>9591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38826932</v>
      </c>
      <c r="C384" s="110">
        <v>0</v>
      </c>
      <c r="D384" s="110">
        <v>67039</v>
      </c>
      <c r="E384" s="110">
        <v>0</v>
      </c>
      <c r="F384" s="110">
        <v>0</v>
      </c>
      <c r="G384" s="110">
        <v>0</v>
      </c>
      <c r="H384" s="110">
        <v>0</v>
      </c>
      <c r="I384" s="110">
        <v>38893971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21246412</v>
      </c>
      <c r="C385" s="110">
        <v>1738207</v>
      </c>
      <c r="D385" s="110">
        <v>2557448</v>
      </c>
      <c r="E385" s="110">
        <v>0</v>
      </c>
      <c r="F385" s="110">
        <v>0</v>
      </c>
      <c r="G385" s="110">
        <v>727217</v>
      </c>
      <c r="H385" s="110">
        <v>407183</v>
      </c>
      <c r="I385" s="110">
        <v>22385687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1350246</v>
      </c>
      <c r="C386" s="110">
        <v>783338</v>
      </c>
      <c r="D386" s="110">
        <v>40086</v>
      </c>
      <c r="E386" s="110">
        <v>0</v>
      </c>
      <c r="F386" s="110">
        <v>0</v>
      </c>
      <c r="G386" s="110">
        <v>42673</v>
      </c>
      <c r="H386" s="110">
        <v>164796</v>
      </c>
      <c r="I386" s="110">
        <v>484871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68833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68833</v>
      </c>
      <c r="I396" s="110">
        <v>0</v>
      </c>
      <c r="J396" s="110">
        <v>68833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35175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35175</v>
      </c>
      <c r="I397" s="110">
        <v>0</v>
      </c>
      <c r="J397" s="110">
        <v>35175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20865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20865</v>
      </c>
      <c r="I398" s="110">
        <v>0</v>
      </c>
      <c r="J398" s="110">
        <v>20865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14310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14310</v>
      </c>
      <c r="I399" s="110">
        <v>0</v>
      </c>
      <c r="J399" s="110">
        <v>14310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33658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33658</v>
      </c>
      <c r="I410" s="110">
        <v>0</v>
      </c>
      <c r="J410" s="110">
        <v>33658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33658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33658</v>
      </c>
      <c r="I413" s="110">
        <v>0</v>
      </c>
      <c r="J413" s="110">
        <v>33658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68833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68833</v>
      </c>
      <c r="I432" s="110">
        <v>0</v>
      </c>
      <c r="J432" s="110">
        <v>68833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4963</v>
      </c>
      <c r="C433" s="110">
        <v>1340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3118639</v>
      </c>
      <c r="C434" s="110">
        <v>3236753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394614</v>
      </c>
      <c r="C435" s="110">
        <v>11582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145910</v>
      </c>
      <c r="C436" s="110">
        <v>242574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19700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3298</v>
      </c>
      <c r="C440" s="110">
        <v>57500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3000</v>
      </c>
      <c r="C441" s="110">
        <v>52500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3000</v>
      </c>
      <c r="C442" s="110">
        <v>42000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10500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298</v>
      </c>
      <c r="C449" s="110">
        <v>5000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298</v>
      </c>
      <c r="C450" s="110">
        <v>5000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263672</v>
      </c>
      <c r="C461" s="110">
        <v>1523721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20</v>
      </c>
      <c r="C462" s="110">
        <v>20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Greta Bocek</cp:lastModifiedBy>
  <cp:lastPrinted>2008-12-11T13:26:06Z</cp:lastPrinted>
  <dcterms:created xsi:type="dcterms:W3CDTF">2002-04-03T10:49:25Z</dcterms:created>
  <dcterms:modified xsi:type="dcterms:W3CDTF">2014-02-27T14:59:10Z</dcterms:modified>
  <cp:category/>
  <cp:version/>
  <cp:contentType/>
  <cp:contentStatus/>
</cp:coreProperties>
</file>