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<sst xmlns="http://schemas.openxmlformats.org/spreadsheetml/2006/main" count="72" uniqueCount="72">
  <si>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Skupina</t>
  </si>
  <si>
    <t>Podskupina</t>
  </si>
  <si>
    <t>Naziv</t>
  </si>
  <si>
    <t>znesek</t>
  </si>
  <si>
    <t>v EUR</t>
  </si>
  <si>
    <t>A. BILANCA PRIHODKOV IN ODHODKOV</t>
  </si>
  <si>
    <t>I.</t>
  </si>
  <si>
    <t>DAVČNI PRIHODKI</t>
  </si>
  <si>
    <t>Davki in dohodek na dobiček</t>
  </si>
  <si>
    <t>Davki na premoženje</t>
  </si>
  <si>
    <t>Domači davki na blago in storitve</t>
  </si>
  <si>
    <t>NEDAVČNI PRIHODKI</t>
  </si>
  <si>
    <t>Udeležba na dobičku in dohodki od premoženja</t>
  </si>
  <si>
    <t>Takse in pristojbine</t>
  </si>
  <si>
    <t>Denarne kazni</t>
  </si>
  <si>
    <t>Prihodki od prodaje blaga in storitev</t>
  </si>
  <si>
    <t>Drugi nedavčni prihodki</t>
  </si>
  <si>
    <t>KAPITALSKI PRIHODKI</t>
  </si>
  <si>
    <t>Prihodki od prodaje zemljišč in neopred. sredstev</t>
  </si>
  <si>
    <t>TRANSFERNI PRIHODKI</t>
  </si>
  <si>
    <t>Transferni pirihodki iz drugih javnofin. Institucij</t>
  </si>
  <si>
    <t>Prejeta sredstva iz državnega proračuna iz sredstev
proračuna evropske unije</t>
  </si>
  <si>
    <t>II.</t>
  </si>
  <si>
    <t xml:space="preserve">TEKOČI ODHODKI </t>
  </si>
  <si>
    <t>Plače in drugi izdatki zaposlenim</t>
  </si>
  <si>
    <t>Prispevki delodajalcev za socialno varnost</t>
  </si>
  <si>
    <t>Izdatki za blago in storitev</t>
  </si>
  <si>
    <t>Plačilo domačih obresti</t>
  </si>
  <si>
    <t>Rezerve</t>
  </si>
  <si>
    <t>TEKOČI TRANSFERI</t>
  </si>
  <si>
    <t>Subvencije</t>
  </si>
  <si>
    <t>Transferi posameznikom in gospodinjstvom</t>
  </si>
  <si>
    <t>Transferi neprofitnim organizacijam in ustanovam</t>
  </si>
  <si>
    <t>Drugi tekoči domači transferi</t>
  </si>
  <si>
    <t>INVESTICIJSKI ODHODKI</t>
  </si>
  <si>
    <t>Nakup in gradnja osnovnih sredstev</t>
  </si>
  <si>
    <t>INVESTICIJSKI TRANSFERI</t>
  </si>
  <si>
    <t>Investicijski transferi</t>
  </si>
  <si>
    <t>Investicijski transferi pravni in fizični osebam, ki
niso proračunski uporabniki</t>
  </si>
  <si>
    <t>Investicijski transferi proračunskim uporabnikom</t>
  </si>
  <si>
    <t>III.</t>
  </si>
  <si>
    <t>B. RAČUN FINANČNIH TERJATEV IN NALOŽB</t>
  </si>
  <si>
    <t>IV.</t>
  </si>
  <si>
    <t>PREJETA VRAČILA DANIH POSOJIL</t>
  </si>
  <si>
    <t>Prejeta vračila danih posojil</t>
  </si>
  <si>
    <t>V.</t>
  </si>
  <si>
    <t>DANA POSOJILA IN POVEČANJE KAPITALSKIH
DELEŽEV</t>
  </si>
  <si>
    <t>Dana posojila</t>
  </si>
  <si>
    <t>VI.</t>
  </si>
  <si>
    <t>C. RAČUN FINANCIRANJA</t>
  </si>
  <si>
    <t>VII.</t>
  </si>
  <si>
    <t xml:space="preserve">ZADOLŽEVANJE  </t>
  </si>
  <si>
    <t>Domače zadolževanje</t>
  </si>
  <si>
    <t>VIII.</t>
  </si>
  <si>
    <t xml:space="preserve">ODPLAČILO DOLGA   </t>
  </si>
  <si>
    <t>Odplačilo domačega dolga</t>
  </si>
  <si>
    <t>IX.</t>
  </si>
  <si>
    <t>X.</t>
  </si>
  <si>
    <t>XI.</t>
  </si>
  <si>
    <r>
      <t xml:space="preserve">SKUPAJ PRIHODKI </t>
    </r>
    <r>
      <rPr>
        <b/>
        <sz val="8"/>
        <rFont val="Arial"/>
        <family val="2"/>
      </rPr>
      <t>(70+71+72+74)</t>
    </r>
  </si>
  <si>
    <r>
      <t xml:space="preserve">TEKOČI PRIHODKI </t>
    </r>
    <r>
      <rPr>
        <b/>
        <sz val="8"/>
        <rFont val="Arial"/>
        <family val="2"/>
      </rPr>
      <t xml:space="preserve"> (70+71)</t>
    </r>
  </si>
  <si>
    <r>
      <t xml:space="preserve">SKUPAJ ODHODKI </t>
    </r>
    <r>
      <rPr>
        <b/>
        <sz val="8"/>
        <rFont val="Arial"/>
        <family val="2"/>
      </rPr>
      <t>(40+41+42+43)</t>
    </r>
  </si>
  <si>
    <r>
      <t xml:space="preserve">DANA POSOJILA IN POVEČANJE
KAPITALSKIH DELEŽEV </t>
    </r>
    <r>
      <rPr>
        <b/>
        <sz val="8"/>
        <rFont val="Arial"/>
        <family val="2"/>
      </rPr>
      <t>(440+441+442)</t>
    </r>
  </si>
  <si>
    <t xml:space="preserve">PREJETA VRAČILA DANIH POSOJIL
IN PRODAJA KAPITALSKIH DELEŽEV </t>
  </si>
  <si>
    <r>
      <t>PREJETA MINUS DANA POSOJILA IN
SPREMEMBA KAPITAL. DELEŽEV</t>
    </r>
    <r>
      <rPr>
        <b/>
        <sz val="8"/>
        <rFont val="Arial"/>
        <family val="2"/>
      </rPr>
      <t xml:space="preserve"> (IV.-V.)</t>
    </r>
  </si>
  <si>
    <t xml:space="preserve">ZADOLŽEVANJE </t>
  </si>
  <si>
    <t xml:space="preserve">ODPLAČILO DOLGA </t>
  </si>
  <si>
    <r>
      <t xml:space="preserve">POVEČANJE (ZMANJŠANJE)
SREDSTEV NA  RAČUNIH </t>
    </r>
    <r>
      <rPr>
        <b/>
        <sz val="8"/>
        <rFont val="Arial"/>
        <family val="2"/>
      </rPr>
      <t>(I.+IV.+VII-II.-V.-VIII)</t>
    </r>
  </si>
  <si>
    <r>
      <t xml:space="preserve">NETO ZADOLŽEVANJE </t>
    </r>
    <r>
      <rPr>
        <b/>
        <sz val="8"/>
        <rFont val="Arial"/>
        <family val="2"/>
      </rPr>
      <t>VII.-VIII.)</t>
    </r>
  </si>
  <si>
    <r>
      <t xml:space="preserve">NETO FINANCIRANJE </t>
    </r>
    <r>
      <rPr>
        <b/>
        <sz val="8"/>
        <rFont val="Arial"/>
        <family val="2"/>
      </rPr>
      <t>(VI.+VII.-VIII.-IX)</t>
    </r>
  </si>
  <si>
    <r>
      <t>PRORAČUNSKI PRESEŽEK</t>
    </r>
    <r>
      <rPr>
        <b/>
        <sz val="8"/>
        <rFont val="Arial"/>
        <family val="2"/>
      </rPr>
      <t xml:space="preserve"> (I.-II.)</t>
    </r>
    <r>
      <rPr>
        <b/>
        <sz val="12"/>
        <rFont val="Arial"/>
        <family val="2"/>
      </rPr>
      <t xml:space="preserve">
(PRORAČUNSKI PRIMANJKLJAJ)</t>
    </r>
  </si>
  <si>
    <t>Prodaja kapitalskih deležev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</si>
</sst>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3"/>
  <sheetViews>
    <sheetView tabSelected="1" workbookViewId="0" topLeftCell="A58">
      <selection activeCell="F60" sqref="F60"/>
    </sheetView>
  </sheetViews>
  <sheetFormatPr defaultColWidth="9.140625" defaultRowHeight="12.75"/>
  <cols>
    <col min="1" max="1" width="8.421875" style="0" bestFit="1" customWidth="1"/>
    <col min="2" max="2" width="11.57421875" style="0" bestFit="1" customWidth="1"/>
    <col min="3" max="3" width="45.8515625" style="0" customWidth="1"/>
    <col min="4" max="4" width="14.140625" style="0" customWidth="1"/>
  </cols>
  <sheetData>
    <row r="3" spans="1:4" ht="18">
      <c r="A3" s="5"/>
      <c r="B3" s="5"/>
      <c r="C3" s="12" t="s">
        <v>5</v>
      </c>
      <c r="D3" s="5"/>
    </row>
    <row r="4" spans="1:4" ht="12.75">
      <c r="A4" s="5"/>
      <c r="B4" s="5"/>
      <c r="C4" s="5"/>
      <c r="D4" s="5" t="s">
        <v>4</v>
      </c>
    </row>
    <row r="5" spans="1:4" ht="12.75">
      <c r="A5" s="15" t="s">
        <v>0</v>
      </c>
      <c r="B5" s="15" t="s">
        <v>1</v>
      </c>
      <c r="C5" s="15" t="s">
        <v>2</v>
      </c>
      <c r="D5" s="15" t="s">
        <v>3</v>
      </c>
    </row>
    <row r="6" spans="1:4" ht="15.75">
      <c r="A6" s="10" t="s">
        <v>6</v>
      </c>
      <c r="B6" s="10"/>
      <c r="C6" s="10" t="s">
        <v>59</v>
      </c>
      <c r="D6" s="11">
        <f>D8+D12+D18+D20</f>
        <v>9874150</v>
      </c>
    </row>
    <row r="7" spans="1:4" ht="15">
      <c r="A7" s="7"/>
      <c r="B7" s="7"/>
      <c r="C7" s="8" t="s">
        <v>60</v>
      </c>
      <c r="D7" s="9">
        <f>D8+D12</f>
        <v>6038767</v>
      </c>
    </row>
    <row r="8" spans="1:4" ht="12.75">
      <c r="A8" s="5">
        <v>70</v>
      </c>
      <c r="B8" s="5"/>
      <c r="C8" s="5" t="s">
        <v>7</v>
      </c>
      <c r="D8" s="6">
        <f>D9+D10+D11</f>
        <v>5355447</v>
      </c>
    </row>
    <row r="9" spans="1:4" ht="12.75">
      <c r="A9" s="2"/>
      <c r="B9" s="2">
        <v>700</v>
      </c>
      <c r="C9" s="2" t="s">
        <v>8</v>
      </c>
      <c r="D9" s="3">
        <v>4579497</v>
      </c>
    </row>
    <row r="10" spans="1:4" ht="12.75">
      <c r="A10" s="2"/>
      <c r="B10" s="2">
        <v>703</v>
      </c>
      <c r="C10" s="2" t="s">
        <v>9</v>
      </c>
      <c r="D10" s="3">
        <v>557200</v>
      </c>
    </row>
    <row r="11" spans="1:4" ht="12.75">
      <c r="A11" s="2"/>
      <c r="B11" s="2">
        <v>704</v>
      </c>
      <c r="C11" s="2" t="s">
        <v>10</v>
      </c>
      <c r="D11" s="3">
        <v>218750</v>
      </c>
    </row>
    <row r="12" spans="1:4" ht="12.75">
      <c r="A12" s="5">
        <v>71</v>
      </c>
      <c r="B12" s="5"/>
      <c r="C12" s="5" t="s">
        <v>11</v>
      </c>
      <c r="D12" s="6">
        <f>D13+D14+D15+D16+D17</f>
        <v>683320</v>
      </c>
    </row>
    <row r="13" spans="1:4" ht="12.75">
      <c r="A13" s="2"/>
      <c r="B13" s="2">
        <v>710</v>
      </c>
      <c r="C13" s="2" t="s">
        <v>12</v>
      </c>
      <c r="D13" s="3">
        <v>407320</v>
      </c>
    </row>
    <row r="14" spans="1:4" ht="12.75">
      <c r="A14" s="2"/>
      <c r="B14" s="2">
        <v>711</v>
      </c>
      <c r="C14" s="2" t="s">
        <v>13</v>
      </c>
      <c r="D14" s="3">
        <v>3700</v>
      </c>
    </row>
    <row r="15" spans="1:4" ht="12.75">
      <c r="A15" s="2"/>
      <c r="B15" s="2">
        <v>712</v>
      </c>
      <c r="C15" s="2" t="s">
        <v>14</v>
      </c>
      <c r="D15" s="3">
        <v>22330</v>
      </c>
    </row>
    <row r="16" spans="1:4" ht="12.75">
      <c r="A16" s="2"/>
      <c r="B16" s="2">
        <v>713</v>
      </c>
      <c r="C16" s="2" t="s">
        <v>15</v>
      </c>
      <c r="D16" s="3">
        <v>18870</v>
      </c>
    </row>
    <row r="17" spans="1:4" ht="12.75">
      <c r="A17" s="2"/>
      <c r="B17" s="2">
        <v>714</v>
      </c>
      <c r="C17" s="2" t="s">
        <v>16</v>
      </c>
      <c r="D17" s="3">
        <v>231100</v>
      </c>
    </row>
    <row r="18" spans="1:4" ht="12.75">
      <c r="A18" s="5">
        <v>72</v>
      </c>
      <c r="B18" s="5"/>
      <c r="C18" s="5" t="s">
        <v>17</v>
      </c>
      <c r="D18" s="6">
        <f>D19</f>
        <v>2901780</v>
      </c>
    </row>
    <row r="19" spans="1:4" ht="12.75">
      <c r="A19" s="2"/>
      <c r="B19" s="2">
        <v>722</v>
      </c>
      <c r="C19" s="2" t="s">
        <v>18</v>
      </c>
      <c r="D19" s="3">
        <v>2901780</v>
      </c>
    </row>
    <row r="20" spans="1:4" ht="12.75">
      <c r="A20" s="5">
        <v>74</v>
      </c>
      <c r="B20" s="5"/>
      <c r="C20" s="5" t="s">
        <v>19</v>
      </c>
      <c r="D20" s="6">
        <f>D21+D22</f>
        <v>933603</v>
      </c>
    </row>
    <row r="21" spans="1:4" ht="12.75">
      <c r="A21" s="2"/>
      <c r="B21" s="2">
        <v>740</v>
      </c>
      <c r="C21" s="2" t="s">
        <v>20</v>
      </c>
      <c r="D21" s="3">
        <v>100596</v>
      </c>
    </row>
    <row r="22" spans="1:4" ht="25.5">
      <c r="A22" s="2"/>
      <c r="B22" s="2">
        <v>741</v>
      </c>
      <c r="C22" s="4" t="s">
        <v>21</v>
      </c>
      <c r="D22" s="3">
        <v>833007</v>
      </c>
    </row>
    <row r="23" spans="1:4" ht="12.75">
      <c r="A23" s="2"/>
      <c r="B23" s="2"/>
      <c r="C23" s="2"/>
      <c r="D23" s="3"/>
    </row>
    <row r="24" spans="1:4" ht="15.75">
      <c r="A24" s="10" t="s">
        <v>22</v>
      </c>
      <c r="B24" s="10"/>
      <c r="C24" s="10" t="s">
        <v>61</v>
      </c>
      <c r="D24" s="11">
        <f>D25+D31+D36+D38</f>
        <v>8186937</v>
      </c>
    </row>
    <row r="25" spans="1:4" ht="12.75">
      <c r="A25" s="5">
        <v>40</v>
      </c>
      <c r="B25" s="5"/>
      <c r="C25" s="5" t="s">
        <v>23</v>
      </c>
      <c r="D25" s="6">
        <f>D26+D27+D28+D29+D30</f>
        <v>2329653</v>
      </c>
    </row>
    <row r="26" spans="1:4" ht="12.75">
      <c r="A26" s="2"/>
      <c r="B26" s="2">
        <v>400</v>
      </c>
      <c r="C26" s="2" t="s">
        <v>24</v>
      </c>
      <c r="D26" s="3">
        <v>196574</v>
      </c>
    </row>
    <row r="27" spans="1:4" ht="12.75">
      <c r="A27" s="2"/>
      <c r="B27" s="2">
        <v>401</v>
      </c>
      <c r="C27" s="2" t="s">
        <v>25</v>
      </c>
      <c r="D27" s="3">
        <v>31558</v>
      </c>
    </row>
    <row r="28" spans="1:4" ht="12.75">
      <c r="A28" s="2"/>
      <c r="B28" s="2">
        <v>402</v>
      </c>
      <c r="C28" s="2" t="s">
        <v>26</v>
      </c>
      <c r="D28" s="3">
        <v>2069933</v>
      </c>
    </row>
    <row r="29" spans="1:4" ht="12.75">
      <c r="A29" s="2"/>
      <c r="B29" s="2">
        <v>403</v>
      </c>
      <c r="C29" s="2" t="s">
        <v>27</v>
      </c>
      <c r="D29" s="3">
        <v>15088</v>
      </c>
    </row>
    <row r="30" spans="1:4" ht="12.75">
      <c r="A30" s="2"/>
      <c r="B30" s="2">
        <v>409</v>
      </c>
      <c r="C30" s="2" t="s">
        <v>28</v>
      </c>
      <c r="D30" s="3">
        <v>16500</v>
      </c>
    </row>
    <row r="31" spans="1:4" ht="12.75">
      <c r="A31" s="5">
        <v>41</v>
      </c>
      <c r="B31" s="5"/>
      <c r="C31" s="5" t="s">
        <v>29</v>
      </c>
      <c r="D31" s="6">
        <f>D32+D33+D34+D35</f>
        <v>2455320</v>
      </c>
    </row>
    <row r="32" spans="1:4" ht="12.75">
      <c r="A32" s="2"/>
      <c r="B32" s="2">
        <v>410</v>
      </c>
      <c r="C32" s="2" t="s">
        <v>30</v>
      </c>
      <c r="D32" s="3">
        <v>139604</v>
      </c>
    </row>
    <row r="33" spans="1:4" ht="12.75">
      <c r="A33" s="2"/>
      <c r="B33" s="2">
        <v>411</v>
      </c>
      <c r="C33" s="2" t="s">
        <v>31</v>
      </c>
      <c r="D33" s="3">
        <v>1562844</v>
      </c>
    </row>
    <row r="34" spans="1:4" ht="12.75">
      <c r="A34" s="2"/>
      <c r="B34" s="2">
        <v>412</v>
      </c>
      <c r="C34" s="2" t="s">
        <v>32</v>
      </c>
      <c r="D34" s="3">
        <v>324240</v>
      </c>
    </row>
    <row r="35" spans="1:4" ht="12.75">
      <c r="A35" s="2"/>
      <c r="B35" s="2">
        <v>413</v>
      </c>
      <c r="C35" s="2" t="s">
        <v>33</v>
      </c>
      <c r="D35" s="3">
        <v>428632</v>
      </c>
    </row>
    <row r="36" spans="1:4" ht="12.75">
      <c r="A36" s="5">
        <v>42</v>
      </c>
      <c r="B36" s="5"/>
      <c r="C36" s="5" t="s">
        <v>34</v>
      </c>
      <c r="D36" s="6">
        <f>D37</f>
        <v>3308964</v>
      </c>
    </row>
    <row r="37" spans="1:4" ht="12.75">
      <c r="A37" s="2"/>
      <c r="B37" s="2">
        <v>420</v>
      </c>
      <c r="C37" s="2" t="s">
        <v>35</v>
      </c>
      <c r="D37" s="3">
        <v>3308964</v>
      </c>
    </row>
    <row r="38" spans="1:4" ht="12.75">
      <c r="A38" s="5">
        <v>43</v>
      </c>
      <c r="B38" s="5"/>
      <c r="C38" s="5" t="s">
        <v>36</v>
      </c>
      <c r="D38" s="6">
        <f>D40+D41</f>
        <v>93000</v>
      </c>
    </row>
    <row r="39" spans="1:4" ht="12.75">
      <c r="A39" s="2"/>
      <c r="B39" s="2">
        <v>430</v>
      </c>
      <c r="C39" s="2" t="s">
        <v>37</v>
      </c>
      <c r="D39" s="3">
        <v>0</v>
      </c>
    </row>
    <row r="40" spans="1:4" ht="25.5">
      <c r="A40" s="2"/>
      <c r="B40" s="2">
        <v>431</v>
      </c>
      <c r="C40" s="4" t="s">
        <v>38</v>
      </c>
      <c r="D40" s="3">
        <v>14948</v>
      </c>
    </row>
    <row r="41" spans="1:4" ht="12.75">
      <c r="A41" s="2"/>
      <c r="B41" s="2">
        <v>432</v>
      </c>
      <c r="C41" s="2" t="s">
        <v>39</v>
      </c>
      <c r="D41" s="3">
        <v>78052</v>
      </c>
    </row>
    <row r="42" spans="1:4" ht="12.75">
      <c r="A42" s="2"/>
      <c r="B42" s="2"/>
      <c r="C42" s="2"/>
      <c r="D42" s="3"/>
    </row>
    <row r="43" spans="1:4" ht="31.5">
      <c r="A43" s="10" t="s">
        <v>40</v>
      </c>
      <c r="B43" s="10"/>
      <c r="C43" s="13" t="s">
        <v>70</v>
      </c>
      <c r="D43" s="11">
        <f>D6-D24</f>
        <v>1687213</v>
      </c>
    </row>
    <row r="44" spans="1:4" ht="12.75">
      <c r="A44" s="2"/>
      <c r="B44" s="2"/>
      <c r="C44" s="2"/>
      <c r="D44" s="3"/>
    </row>
    <row r="45" spans="1:4" ht="18">
      <c r="A45" s="2"/>
      <c r="B45" s="2"/>
      <c r="C45" s="12" t="s">
        <v>41</v>
      </c>
      <c r="D45" s="3"/>
    </row>
    <row r="46" spans="1:4" ht="12.75">
      <c r="A46" s="2"/>
      <c r="B46" s="2"/>
      <c r="C46" s="2"/>
      <c r="D46" s="3"/>
    </row>
    <row r="47" spans="1:4" ht="31.5">
      <c r="A47" s="10" t="s">
        <v>42</v>
      </c>
      <c r="B47" s="10"/>
      <c r="C47" s="13" t="s">
        <v>63</v>
      </c>
      <c r="D47" s="11">
        <f>D48+D50</f>
        <v>205800</v>
      </c>
    </row>
    <row r="48" spans="1:4" ht="12.75">
      <c r="A48" s="5">
        <v>75</v>
      </c>
      <c r="B48" s="5"/>
      <c r="C48" s="5" t="s">
        <v>43</v>
      </c>
      <c r="D48" s="6">
        <f>D49</f>
        <v>5800</v>
      </c>
    </row>
    <row r="49" spans="1:4" ht="12.75">
      <c r="A49" s="2"/>
      <c r="B49" s="2">
        <v>750</v>
      </c>
      <c r="C49" s="2" t="s">
        <v>44</v>
      </c>
      <c r="D49" s="3">
        <v>5800</v>
      </c>
    </row>
    <row r="50" spans="1:4" ht="12.75">
      <c r="A50" s="2"/>
      <c r="B50" s="2">
        <v>751</v>
      </c>
      <c r="C50" s="2" t="s">
        <v>71</v>
      </c>
      <c r="D50" s="3">
        <v>200000</v>
      </c>
    </row>
    <row r="51" spans="1:4" ht="31.5">
      <c r="A51" s="10" t="s">
        <v>45</v>
      </c>
      <c r="B51" s="10"/>
      <c r="C51" s="13" t="s">
        <v>62</v>
      </c>
      <c r="D51" s="11">
        <v>0</v>
      </c>
    </row>
    <row r="52" spans="1:4" ht="25.5">
      <c r="A52" s="5">
        <v>44</v>
      </c>
      <c r="B52" s="5"/>
      <c r="C52" s="14" t="s">
        <v>46</v>
      </c>
      <c r="D52" s="6">
        <v>0</v>
      </c>
    </row>
    <row r="53" spans="1:4" ht="12.75">
      <c r="A53" s="2"/>
      <c r="B53" s="2">
        <v>440</v>
      </c>
      <c r="C53" s="2" t="s">
        <v>47</v>
      </c>
      <c r="D53" s="3">
        <v>0</v>
      </c>
    </row>
    <row r="54" spans="1:4" ht="12.75">
      <c r="A54" s="2"/>
      <c r="B54" s="2"/>
      <c r="C54" s="2"/>
      <c r="D54" s="3"/>
    </row>
    <row r="55" spans="1:4" ht="36" customHeight="1">
      <c r="A55" s="10" t="s">
        <v>48</v>
      </c>
      <c r="B55" s="10"/>
      <c r="C55" s="13" t="s">
        <v>64</v>
      </c>
      <c r="D55" s="11">
        <f>D47-D51</f>
        <v>205800</v>
      </c>
    </row>
    <row r="56" spans="1:4" ht="12.75">
      <c r="A56" s="2"/>
      <c r="B56" s="2"/>
      <c r="C56" s="2"/>
      <c r="D56" s="3"/>
    </row>
    <row r="57" spans="1:4" ht="18">
      <c r="A57" s="2"/>
      <c r="B57" s="2"/>
      <c r="C57" s="12" t="s">
        <v>49</v>
      </c>
      <c r="D57" s="3"/>
    </row>
    <row r="58" spans="1:4" ht="12.75">
      <c r="A58" s="2"/>
      <c r="B58" s="2"/>
      <c r="C58" s="2"/>
      <c r="D58" s="2"/>
    </row>
    <row r="59" spans="1:4" ht="15.75">
      <c r="A59" s="10" t="s">
        <v>50</v>
      </c>
      <c r="B59" s="10"/>
      <c r="C59" s="10" t="s">
        <v>65</v>
      </c>
      <c r="D59" s="11">
        <v>0</v>
      </c>
    </row>
    <row r="60" spans="1:4" ht="12.75">
      <c r="A60" s="5">
        <v>50</v>
      </c>
      <c r="B60" s="5"/>
      <c r="C60" s="5" t="s">
        <v>51</v>
      </c>
      <c r="D60" s="6">
        <v>0</v>
      </c>
    </row>
    <row r="61" spans="1:4" ht="12.75">
      <c r="A61" s="2"/>
      <c r="B61" s="2">
        <v>500</v>
      </c>
      <c r="C61" s="2" t="s">
        <v>52</v>
      </c>
      <c r="D61" s="3">
        <v>0</v>
      </c>
    </row>
    <row r="62" spans="1:4" ht="12.75">
      <c r="A62" s="2"/>
      <c r="B62" s="2"/>
      <c r="C62" s="2"/>
      <c r="D62" s="3"/>
    </row>
    <row r="63" spans="1:4" ht="15.75">
      <c r="A63" s="10" t="s">
        <v>53</v>
      </c>
      <c r="B63" s="10"/>
      <c r="C63" s="10" t="s">
        <v>66</v>
      </c>
      <c r="D63" s="11">
        <f>D64</f>
        <v>71722</v>
      </c>
    </row>
    <row r="64" spans="1:4" ht="12.75">
      <c r="A64" s="5">
        <v>55</v>
      </c>
      <c r="B64" s="5"/>
      <c r="C64" s="5" t="s">
        <v>54</v>
      </c>
      <c r="D64" s="6">
        <f>D65</f>
        <v>71722</v>
      </c>
    </row>
    <row r="65" spans="1:4" ht="12.75">
      <c r="A65" s="2"/>
      <c r="B65" s="2">
        <v>550</v>
      </c>
      <c r="C65" s="2" t="s">
        <v>55</v>
      </c>
      <c r="D65" s="3">
        <v>71722</v>
      </c>
    </row>
    <row r="66" spans="1:4" ht="12.75">
      <c r="A66" s="2"/>
      <c r="B66" s="2"/>
      <c r="C66" s="2"/>
      <c r="D66" s="3"/>
    </row>
    <row r="67" spans="1:4" ht="36" customHeight="1">
      <c r="A67" s="10" t="s">
        <v>56</v>
      </c>
      <c r="B67" s="10"/>
      <c r="C67" s="13" t="s">
        <v>67</v>
      </c>
      <c r="D67" s="11">
        <f>D6+D47+D59-D24-D51-D63</f>
        <v>1821291</v>
      </c>
    </row>
    <row r="68" spans="1:4" ht="12.75">
      <c r="A68" s="2"/>
      <c r="B68" s="2"/>
      <c r="C68" s="2"/>
      <c r="D68" s="3"/>
    </row>
    <row r="69" spans="1:4" ht="15.75">
      <c r="A69" s="10" t="s">
        <v>57</v>
      </c>
      <c r="B69" s="10"/>
      <c r="C69" s="13" t="s">
        <v>68</v>
      </c>
      <c r="D69" s="11">
        <f>D59-D63</f>
        <v>-71722</v>
      </c>
    </row>
    <row r="70" spans="1:4" ht="12.75">
      <c r="A70" s="2"/>
      <c r="B70" s="2"/>
      <c r="C70" s="2"/>
      <c r="D70" s="3"/>
    </row>
    <row r="71" spans="1:4" ht="15.75">
      <c r="A71" s="10" t="s">
        <v>58</v>
      </c>
      <c r="B71" s="10"/>
      <c r="C71" s="13" t="s">
        <v>69</v>
      </c>
      <c r="D71" s="11">
        <f>D55+D59-D63-D67</f>
        <v>-1687213</v>
      </c>
    </row>
    <row r="72" ht="12.75">
      <c r="D72" s="1"/>
    </row>
    <row r="73" ht="12.75">
      <c r="D73" s="1"/>
    </row>
  </sheetData>
  <printOptions/>
  <pageMargins left="0.48" right="0.75" top="0.46" bottom="0.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Obcina Sencur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mARIJA</cp:lastModifiedBy>
  <cp:lastPrinted>2010-12-15T07:00:43Z</cp:lastPrinted>
  <dcterms:created xsi:type="dcterms:W3CDTF">2008-12-09T09:31:52Z</dcterms:created>
  <dcterms:modified xsi:type="dcterms:W3CDTF">2010-12-15T07:25:06Z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