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275" windowHeight="10485" activeTab="0"/>
  </bookViews>
  <sheets>
    <sheet name="List1" sheetId="1" r:id="rId1"/>
    <sheet name="List2" sheetId="2" r:id="rId2"/>
    <sheet name="List3" sheetId="3" r:id="rId3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<sst xmlns="http://schemas.openxmlformats.org/spreadsheetml/2006/main" count="199" uniqueCount="114">
  <si>
    <t>Naziv investicije oz. investicijskega transfera</t>
  </si>
  <si>
    <t>OŠ TRŽIČ</t>
  </si>
  <si>
    <t>(v SIT)</t>
  </si>
  <si>
    <t>OŠ KRIŽE</t>
  </si>
  <si>
    <t>VVZ TRŽIČ</t>
  </si>
  <si>
    <t>Dolgoročni razvoj infrastukture na področju izobraževanja</t>
  </si>
  <si>
    <t>računalniška oprema</t>
  </si>
  <si>
    <t>police na tirnicah</t>
  </si>
  <si>
    <t>izposojevalni pult</t>
  </si>
  <si>
    <t>boksi za slikanice</t>
  </si>
  <si>
    <t>centralna šola</t>
  </si>
  <si>
    <t>GLASBENA ŠOLA TRŽIČ</t>
  </si>
  <si>
    <t>LJUDSKA UNIVERZA TRŽIČ</t>
  </si>
  <si>
    <t>KNJIŽNICA DR.T.PRETNARJA TRŽIČ</t>
  </si>
  <si>
    <t>video nadzor v notranjosti šole</t>
  </si>
  <si>
    <t>peč za centralno kurjavo</t>
  </si>
  <si>
    <t>SKUPAJ</t>
  </si>
  <si>
    <t>Proračunska postavka</t>
  </si>
  <si>
    <t>podružnična šola Lom</t>
  </si>
  <si>
    <t>št.</t>
  </si>
  <si>
    <t>podružnična šola Podljubelj</t>
  </si>
  <si>
    <t>podružnična šola Kovor</t>
  </si>
  <si>
    <t>Plan 2006</t>
  </si>
  <si>
    <t xml:space="preserve">OŠ BISTRICA </t>
  </si>
  <si>
    <t>ureditev oz.dograditev igrišča</t>
  </si>
  <si>
    <t>peskovnik, igrala, gugalnice</t>
  </si>
  <si>
    <t>zamenjava zaščitnih mrež za gole</t>
  </si>
  <si>
    <t>dobava rokometnih golov in košev</t>
  </si>
  <si>
    <t>ureditev odtokov in tal ob robovih igrišča</t>
  </si>
  <si>
    <t>ureditev brega ob igrišču</t>
  </si>
  <si>
    <t>izgradnja nadstreška pri vhodu v kuhinjo</t>
  </si>
  <si>
    <t>delavnica za hišnika</t>
  </si>
  <si>
    <t>ograja okoli šole in dvorane</t>
  </si>
  <si>
    <t>osnovna sredstva</t>
  </si>
  <si>
    <t>radiokasetofon s CD - 4 kos</t>
  </si>
  <si>
    <t>videorekorder - 2 kos</t>
  </si>
  <si>
    <t>tabla</t>
  </si>
  <si>
    <t>popolna obnova šole</t>
  </si>
  <si>
    <t>obloge na stopnicah na razredni stopnji</t>
  </si>
  <si>
    <t>učila in učni pripomočki</t>
  </si>
  <si>
    <t>oprema telovadnice v Kovorju</t>
  </si>
  <si>
    <t>pomivalni stroj za šolo Kovor</t>
  </si>
  <si>
    <t>Fotokopirni stroj</t>
  </si>
  <si>
    <t>Računalniki - 8 kom</t>
  </si>
  <si>
    <t>obnova stropne konstrukcije - 2 razreda</t>
  </si>
  <si>
    <t>računalniški program za plače</t>
  </si>
  <si>
    <t>obnova sanitarnih blokov za učitelje</t>
  </si>
  <si>
    <t>obnova pohištva</t>
  </si>
  <si>
    <t>oprema - igralnica Križe</t>
  </si>
  <si>
    <t>oprema - igralnica Deteljica</t>
  </si>
  <si>
    <t>menjava parketa - 5x Križe</t>
  </si>
  <si>
    <t>terasa - vrtec Deteljica (igralnica malčki)</t>
  </si>
  <si>
    <t>zavarovanje grelnih in svetilnih teles - vrtec Deteljica</t>
  </si>
  <si>
    <t>nakup osnovnih sredstev za delo</t>
  </si>
  <si>
    <t>nujna investicijska in vzdrževalna dela</t>
  </si>
  <si>
    <t>nakup opreme za učilnice</t>
  </si>
  <si>
    <t>nakup računalnikov in programske opreme</t>
  </si>
  <si>
    <t>nakup telekomunikacijske opreme</t>
  </si>
  <si>
    <t>1 stojalo za CD gradivo</t>
  </si>
  <si>
    <t>obnova parketa</t>
  </si>
  <si>
    <t>obnova el.napeljave in nove luči</t>
  </si>
  <si>
    <t>računalnik za potrebe direktorja</t>
  </si>
  <si>
    <t>emulacijski program</t>
  </si>
  <si>
    <t>strežnik</t>
  </si>
  <si>
    <t>izdelava lutke šteparice</t>
  </si>
  <si>
    <t>izpopolnitev tekstilne barvarske zbirke</t>
  </si>
  <si>
    <t>restavriranje gasilskih eksponatov</t>
  </si>
  <si>
    <t>restavriranje slik za namen galerijske zbirke</t>
  </si>
  <si>
    <t>računalnik za kustusa</t>
  </si>
  <si>
    <t>police za arhivsko gradivo</t>
  </si>
  <si>
    <t>VARNA HIŠA</t>
  </si>
  <si>
    <t>dokončanje izvedbenih del iz leta 2005</t>
  </si>
  <si>
    <t>brušenje in lakiranje parketa še v treh prostorih</t>
  </si>
  <si>
    <t>zamenjava starih notranjih vrat s podboji</t>
  </si>
  <si>
    <t>adaptacija kuhinje</t>
  </si>
  <si>
    <t>ostali stroški (nadzor, nepredvidena dela)</t>
  </si>
  <si>
    <t>peč</t>
  </si>
  <si>
    <t>strešno okno, ognjevarna omara, računalnik</t>
  </si>
  <si>
    <t>pianino, klarinet, kljunasta flavta, harmonika, vibrafon</t>
  </si>
  <si>
    <t>skupaj</t>
  </si>
  <si>
    <t>investicijski transferi javnim zavodom</t>
  </si>
  <si>
    <t>povečanje in adaptacija šole</t>
  </si>
  <si>
    <t>igrišče</t>
  </si>
  <si>
    <t>peč Deteljica</t>
  </si>
  <si>
    <t>druge neproizvodne investicije</t>
  </si>
  <si>
    <t>VZDRŽEVANJE ŠPORTNIH OBJEKTOV</t>
  </si>
  <si>
    <t>skakalnica Sebenje</t>
  </si>
  <si>
    <t>vzdrževanje športnih objektov</t>
  </si>
  <si>
    <t>postavitev zunanjih košev in golov</t>
  </si>
  <si>
    <t>zamrežitev zunanjega igrišča</t>
  </si>
  <si>
    <t>Dvorana tržiških olimpijcev 2005</t>
  </si>
  <si>
    <t>vzdrževanje dvorane</t>
  </si>
  <si>
    <t>ZDRAVSTVENI DOM TRŽIČ</t>
  </si>
  <si>
    <t>VZDRŽEVANJE SPOMINSKIH OBELEŽIJ</t>
  </si>
  <si>
    <t>obnova spomenika žrtvam prve svetovne vojne na pokopališču v Tržiču</t>
  </si>
  <si>
    <t>računalniki za potrebe devetletke - 5 kos</t>
  </si>
  <si>
    <t>ŽUPAN</t>
  </si>
  <si>
    <t>Pavel Rupar</t>
  </si>
  <si>
    <t>Mateja Malovrh</t>
  </si>
  <si>
    <t>OBČINA TRŽIČ - Urad za gospodarstvo in družbene dejavnosti</t>
  </si>
  <si>
    <t>nakup zemljišča za parkirišče ob OŠ Kovor</t>
  </si>
  <si>
    <t>nakup zemljišča in ureditev vpisa v zemljiško knjigo za lastništvo</t>
  </si>
  <si>
    <t>neproizvodne investicije-šport</t>
  </si>
  <si>
    <t>NAČRT NABAV IN GRADENJ S PODROČJA DRUŽBENIH</t>
  </si>
  <si>
    <t xml:space="preserve">TRŽIŠKI MUZEJ  </t>
  </si>
  <si>
    <t>ureditev objekta Kurnikove hiše</t>
  </si>
  <si>
    <t>Sokolnica</t>
  </si>
  <si>
    <t>sofinanciranje obnove</t>
  </si>
  <si>
    <t>DEJAVNOSTI ZA LETO 2006 V OBČINI TRŽIČ - Rebalans I</t>
  </si>
  <si>
    <t>računalnik za evidentiranje gradiva Tržiškega muzeja</t>
  </si>
  <si>
    <t>Tržič,20.4.2006</t>
  </si>
  <si>
    <t>nakup aparate za RTG, UZ aparat, ureditev prostorov, defibrilator</t>
  </si>
  <si>
    <t xml:space="preserve">Pripravila: </t>
  </si>
  <si>
    <t>parkirišče in igrišče, stavbno pohištvo</t>
  </si>
</sst>
</file>

<file path=xl/styles.xml><?xml version="1.0" encoding="utf-8"?>
<styleSheet xmlns="http://schemas.openxmlformats.org/spreadsheetml/2006/main">
  <numFmts count="9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.00;[Red]#,##0.00"/>
  </numFmts>
  <fonts count="19">
    <font>
      <sz val="10"/>
      <name val="Arial"/>
      <family val="0"/>
    </font>
    <font>
      <sz val="8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sz val="8"/>
      <name val="Tahoma"/>
      <family val="2"/>
    </font>
    <font>
      <b/>
      <sz val="10"/>
      <color indexed="10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b/>
      <sz val="9"/>
      <color indexed="10"/>
      <name val="Tahoma"/>
      <family val="2"/>
    </font>
    <font>
      <b/>
      <sz val="9"/>
      <name val="Tahoma"/>
      <family val="2"/>
    </font>
    <font>
      <b/>
      <sz val="14"/>
      <color indexed="11"/>
      <name val="Tahoma"/>
      <family val="2"/>
    </font>
    <font>
      <sz val="6"/>
      <name val="Tahoma"/>
      <family val="2"/>
    </font>
    <font>
      <b/>
      <sz val="10"/>
      <color indexed="11"/>
      <name val="Tahoma"/>
      <family val="2"/>
    </font>
    <font>
      <b/>
      <sz val="12"/>
      <color indexed="14"/>
      <name val="Tahoma"/>
      <family val="2"/>
    </font>
    <font>
      <b/>
      <sz val="12"/>
      <color indexed="11"/>
      <name val="Tahoma"/>
      <family val="2"/>
    </font>
    <font>
      <b/>
      <sz val="11"/>
      <color indexed="11"/>
      <name val="Tahoma"/>
      <family val="2"/>
    </font>
    <font>
      <sz val="11"/>
      <color indexed="11"/>
      <name val="Tahoma"/>
      <family val="2"/>
    </font>
    <font>
      <sz val="12"/>
      <name val="Tahoma"/>
      <family val="2"/>
    </font>
    <font>
      <b/>
      <sz val="16"/>
      <color indexed="14"/>
      <name val="Tahoma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5" fillId="0" borderId="1" xfId="0" applyFont="1" applyBorder="1" applyAlignment="1">
      <alignment/>
    </xf>
    <xf numFmtId="164" fontId="3" fillId="0" borderId="2" xfId="0" applyNumberFormat="1" applyFont="1" applyBorder="1" applyAlignment="1">
      <alignment horizontal="right"/>
    </xf>
    <xf numFmtId="164" fontId="3" fillId="0" borderId="3" xfId="0" applyNumberFormat="1" applyFont="1" applyBorder="1" applyAlignment="1">
      <alignment horizontal="right"/>
    </xf>
    <xf numFmtId="164" fontId="3" fillId="0" borderId="4" xfId="0" applyNumberFormat="1" applyFont="1" applyBorder="1" applyAlignment="1">
      <alignment horizontal="right"/>
    </xf>
    <xf numFmtId="4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/>
    </xf>
    <xf numFmtId="164" fontId="2" fillId="0" borderId="1" xfId="0" applyNumberFormat="1" applyFont="1" applyBorder="1" applyAlignment="1">
      <alignment horizontal="right"/>
    </xf>
    <xf numFmtId="3" fontId="2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7" fillId="0" borderId="1" xfId="0" applyFont="1" applyBorder="1" applyAlignment="1">
      <alignment/>
    </xf>
    <xf numFmtId="164" fontId="3" fillId="0" borderId="1" xfId="0" applyNumberFormat="1" applyFont="1" applyBorder="1" applyAlignment="1">
      <alignment/>
    </xf>
    <xf numFmtId="0" fontId="3" fillId="0" borderId="0" xfId="0" applyFont="1" applyBorder="1" applyAlignment="1">
      <alignment/>
    </xf>
    <xf numFmtId="164" fontId="2" fillId="0" borderId="1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164" fontId="8" fillId="0" borderId="1" xfId="0" applyNumberFormat="1" applyFont="1" applyBorder="1" applyAlignment="1">
      <alignment horizontal="left"/>
    </xf>
    <xf numFmtId="0" fontId="5" fillId="0" borderId="5" xfId="0" applyFont="1" applyBorder="1" applyAlignment="1">
      <alignment/>
    </xf>
    <xf numFmtId="0" fontId="3" fillId="0" borderId="5" xfId="0" applyFont="1" applyBorder="1" applyAlignment="1">
      <alignment/>
    </xf>
    <xf numFmtId="164" fontId="3" fillId="0" borderId="4" xfId="0" applyNumberFormat="1" applyFont="1" applyBorder="1" applyAlignment="1">
      <alignment horizontal="left"/>
    </xf>
    <xf numFmtId="164" fontId="2" fillId="0" borderId="4" xfId="0" applyNumberFormat="1" applyFont="1" applyBorder="1" applyAlignment="1">
      <alignment horizontal="right"/>
    </xf>
    <xf numFmtId="0" fontId="4" fillId="0" borderId="1" xfId="0" applyFont="1" applyBorder="1" applyAlignment="1">
      <alignment horizontal="left"/>
    </xf>
    <xf numFmtId="0" fontId="9" fillId="0" borderId="1" xfId="0" applyFont="1" applyBorder="1" applyAlignment="1">
      <alignment/>
    </xf>
    <xf numFmtId="0" fontId="11" fillId="0" borderId="1" xfId="0" applyFont="1" applyBorder="1" applyAlignment="1">
      <alignment horizontal="left"/>
    </xf>
    <xf numFmtId="0" fontId="11" fillId="0" borderId="1" xfId="0" applyFont="1" applyBorder="1" applyAlignment="1">
      <alignment horizontal="center"/>
    </xf>
    <xf numFmtId="0" fontId="10" fillId="0" borderId="0" xfId="0" applyFont="1" applyAlignment="1">
      <alignment/>
    </xf>
    <xf numFmtId="164" fontId="10" fillId="0" borderId="0" xfId="0" applyNumberFormat="1" applyFont="1" applyBorder="1" applyAlignment="1">
      <alignment/>
    </xf>
    <xf numFmtId="0" fontId="5" fillId="0" borderId="2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164" fontId="13" fillId="0" borderId="1" xfId="0" applyNumberFormat="1" applyFont="1" applyBorder="1" applyAlignment="1">
      <alignment horizontal="right"/>
    </xf>
    <xf numFmtId="0" fontId="12" fillId="0" borderId="2" xfId="0" applyFont="1" applyBorder="1" applyAlignment="1">
      <alignment/>
    </xf>
    <xf numFmtId="0" fontId="12" fillId="0" borderId="1" xfId="0" applyFont="1" applyBorder="1" applyAlignment="1">
      <alignment/>
    </xf>
    <xf numFmtId="0" fontId="4" fillId="0" borderId="5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1" fillId="0" borderId="1" xfId="0" applyFont="1" applyBorder="1" applyAlignment="1">
      <alignment/>
    </xf>
    <xf numFmtId="164" fontId="15" fillId="0" borderId="1" xfId="0" applyNumberFormat="1" applyFont="1" applyBorder="1" applyAlignment="1">
      <alignment horizontal="right"/>
    </xf>
    <xf numFmtId="0" fontId="15" fillId="0" borderId="1" xfId="0" applyFont="1" applyBorder="1" applyAlignment="1">
      <alignment horizontal="center"/>
    </xf>
    <xf numFmtId="0" fontId="15" fillId="0" borderId="1" xfId="0" applyFont="1" applyBorder="1" applyAlignment="1">
      <alignment/>
    </xf>
    <xf numFmtId="0" fontId="16" fillId="0" borderId="1" xfId="0" applyFont="1" applyBorder="1" applyAlignment="1">
      <alignment horizontal="center"/>
    </xf>
    <xf numFmtId="0" fontId="15" fillId="0" borderId="0" xfId="0" applyFont="1" applyAlignment="1">
      <alignment/>
    </xf>
    <xf numFmtId="164" fontId="15" fillId="0" borderId="2" xfId="0" applyNumberFormat="1" applyFont="1" applyBorder="1" applyAlignment="1">
      <alignment horizontal="right"/>
    </xf>
    <xf numFmtId="0" fontId="18" fillId="0" borderId="1" xfId="0" applyFont="1" applyBorder="1" applyAlignment="1">
      <alignment horizontal="center"/>
    </xf>
    <xf numFmtId="0" fontId="18" fillId="0" borderId="1" xfId="0" applyFont="1" applyBorder="1" applyAlignment="1">
      <alignment/>
    </xf>
    <xf numFmtId="0" fontId="18" fillId="0" borderId="0" xfId="0" applyFont="1" applyAlignment="1">
      <alignment/>
    </xf>
    <xf numFmtId="0" fontId="11" fillId="0" borderId="2" xfId="0" applyFont="1" applyBorder="1" applyAlignment="1">
      <alignment horizontal="center"/>
    </xf>
    <xf numFmtId="164" fontId="17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164" fontId="14" fillId="0" borderId="0" xfId="0" applyNumberFormat="1" applyFont="1" applyAlignment="1">
      <alignment horizontal="right"/>
    </xf>
    <xf numFmtId="0" fontId="3" fillId="0" borderId="4" xfId="0" applyFont="1" applyBorder="1" applyAlignment="1">
      <alignment/>
    </xf>
    <xf numFmtId="164" fontId="2" fillId="0" borderId="6" xfId="0" applyNumberFormat="1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3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shrinkToFit="1"/>
    </xf>
    <xf numFmtId="0" fontId="4" fillId="0" borderId="0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39"/>
  <sheetViews>
    <sheetView tabSelected="1" workbookViewId="0" topLeftCell="A94">
      <selection activeCell="H137" sqref="H137"/>
    </sheetView>
  </sheetViews>
  <sheetFormatPr defaultColWidth="9.140625" defaultRowHeight="12.75"/>
  <cols>
    <col min="1" max="1" width="5.00390625" style="3" customWidth="1"/>
    <col min="2" max="2" width="58.7109375" style="1" customWidth="1"/>
    <col min="3" max="3" width="30.7109375" style="16" hidden="1" customWidth="1"/>
    <col min="4" max="4" width="24.421875" style="2" customWidth="1"/>
    <col min="5" max="5" width="14.7109375" style="1" customWidth="1"/>
    <col min="6" max="6" width="10.140625" style="1" bestFit="1" customWidth="1"/>
    <col min="7" max="16384" width="9.140625" style="1" customWidth="1"/>
  </cols>
  <sheetData>
    <row r="1" spans="1:4" s="61" customFormat="1" ht="15">
      <c r="A1" s="60"/>
      <c r="B1" s="61" t="s">
        <v>99</v>
      </c>
      <c r="D1" s="62"/>
    </row>
    <row r="2" spans="2:4" s="38" customFormat="1" ht="18">
      <c r="B2" s="41" t="s">
        <v>103</v>
      </c>
      <c r="D2" s="39"/>
    </row>
    <row r="3" ht="18">
      <c r="B3" s="42" t="s">
        <v>108</v>
      </c>
    </row>
    <row r="4" spans="1:4" ht="12.75">
      <c r="A4" s="72" t="s">
        <v>19</v>
      </c>
      <c r="B4" s="69" t="s">
        <v>0</v>
      </c>
      <c r="C4" s="67" t="s">
        <v>17</v>
      </c>
      <c r="D4" s="64" t="s">
        <v>22</v>
      </c>
    </row>
    <row r="5" spans="1:4" ht="12.75">
      <c r="A5" s="71"/>
      <c r="B5" s="70"/>
      <c r="C5" s="68"/>
      <c r="D5" s="65" t="s">
        <v>2</v>
      </c>
    </row>
    <row r="6" spans="1:4" ht="12.75">
      <c r="A6" s="71"/>
      <c r="B6" s="63"/>
      <c r="C6" s="66"/>
      <c r="D6" s="12"/>
    </row>
    <row r="7" spans="1:4" ht="12.75">
      <c r="A7" s="8">
        <v>1</v>
      </c>
      <c r="B7" s="10" t="s">
        <v>1</v>
      </c>
      <c r="D7" s="7"/>
    </row>
    <row r="8" spans="1:4" ht="12.75">
      <c r="A8" s="8"/>
      <c r="B8" s="30" t="s">
        <v>10</v>
      </c>
      <c r="C8" s="6"/>
      <c r="D8" s="7"/>
    </row>
    <row r="9" spans="1:4" ht="12.75">
      <c r="A9" s="8"/>
      <c r="B9" s="31" t="s">
        <v>24</v>
      </c>
      <c r="C9" s="36" t="s">
        <v>5</v>
      </c>
      <c r="D9" s="11">
        <v>10000000</v>
      </c>
    </row>
    <row r="10" spans="1:6" ht="12.75">
      <c r="A10" s="8"/>
      <c r="B10" s="31" t="s">
        <v>25</v>
      </c>
      <c r="C10" s="36" t="s">
        <v>5</v>
      </c>
      <c r="D10" s="12"/>
      <c r="F10" s="74"/>
    </row>
    <row r="11" spans="1:6" ht="12.75">
      <c r="A11" s="8"/>
      <c r="B11" s="31" t="s">
        <v>26</v>
      </c>
      <c r="C11" s="36" t="s">
        <v>5</v>
      </c>
      <c r="D11" s="12"/>
      <c r="F11" s="74"/>
    </row>
    <row r="12" spans="1:6" ht="12.75">
      <c r="A12" s="8"/>
      <c r="B12" s="31" t="s">
        <v>27</v>
      </c>
      <c r="C12" s="36" t="s">
        <v>5</v>
      </c>
      <c r="D12" s="12"/>
      <c r="F12" s="24"/>
    </row>
    <row r="13" spans="1:4" ht="12.75">
      <c r="A13" s="8"/>
      <c r="B13" s="31" t="s">
        <v>28</v>
      </c>
      <c r="C13" s="36" t="s">
        <v>5</v>
      </c>
      <c r="D13" s="12"/>
    </row>
    <row r="14" spans="1:4" ht="12.75">
      <c r="A14" s="8"/>
      <c r="B14" s="31" t="s">
        <v>29</v>
      </c>
      <c r="C14" s="36" t="s">
        <v>5</v>
      </c>
      <c r="D14" s="13"/>
    </row>
    <row r="15" spans="1:4" ht="12.75">
      <c r="A15" s="8"/>
      <c r="B15" s="5" t="s">
        <v>30</v>
      </c>
      <c r="C15" s="37" t="s">
        <v>80</v>
      </c>
      <c r="D15" s="13">
        <v>1000000</v>
      </c>
    </row>
    <row r="16" spans="1:4" ht="12.75">
      <c r="A16" s="8"/>
      <c r="B16" s="5" t="s">
        <v>31</v>
      </c>
      <c r="C16" s="37" t="s">
        <v>80</v>
      </c>
      <c r="D16" s="13">
        <v>2000000</v>
      </c>
    </row>
    <row r="17" spans="1:4" ht="12.75">
      <c r="A17" s="8"/>
      <c r="B17" s="5" t="s">
        <v>32</v>
      </c>
      <c r="C17" s="36" t="s">
        <v>5</v>
      </c>
      <c r="D17" s="13">
        <v>10000000</v>
      </c>
    </row>
    <row r="18" spans="1:4" ht="12.75">
      <c r="A18" s="8"/>
      <c r="B18" s="32" t="s">
        <v>14</v>
      </c>
      <c r="C18" s="36" t="s">
        <v>5</v>
      </c>
      <c r="D18" s="23">
        <v>2000000</v>
      </c>
    </row>
    <row r="19" spans="1:4" ht="12.75">
      <c r="A19" s="8"/>
      <c r="B19" s="5" t="s">
        <v>95</v>
      </c>
      <c r="C19" s="36" t="s">
        <v>5</v>
      </c>
      <c r="D19" s="7">
        <v>1000000</v>
      </c>
    </row>
    <row r="20" spans="1:4" ht="12.75">
      <c r="A20" s="8"/>
      <c r="B20" s="5" t="s">
        <v>34</v>
      </c>
      <c r="C20" s="37" t="s">
        <v>80</v>
      </c>
      <c r="D20" s="7">
        <v>1500000</v>
      </c>
    </row>
    <row r="21" spans="1:4" ht="12.75">
      <c r="A21" s="8"/>
      <c r="B21" s="5" t="s">
        <v>33</v>
      </c>
      <c r="C21" s="37" t="s">
        <v>80</v>
      </c>
      <c r="D21" s="7">
        <v>1000000</v>
      </c>
    </row>
    <row r="22" spans="1:4" ht="12.75">
      <c r="A22" s="8"/>
      <c r="B22" s="32" t="s">
        <v>35</v>
      </c>
      <c r="C22" s="37" t="s">
        <v>80</v>
      </c>
      <c r="D22" s="23">
        <v>100000</v>
      </c>
    </row>
    <row r="23" spans="1:4" ht="12.75">
      <c r="A23" s="8"/>
      <c r="B23" s="5"/>
      <c r="C23" s="37"/>
      <c r="D23" s="33">
        <f>SUM(D9:D22)</f>
        <v>28600000</v>
      </c>
    </row>
    <row r="24" spans="1:4" ht="12.75">
      <c r="A24" s="8"/>
      <c r="B24" s="10" t="s">
        <v>18</v>
      </c>
      <c r="C24" s="37"/>
      <c r="D24" s="7"/>
    </row>
    <row r="25" spans="1:4" ht="12.75">
      <c r="A25" s="8"/>
      <c r="B25" s="5" t="s">
        <v>15</v>
      </c>
      <c r="C25" s="36" t="s">
        <v>5</v>
      </c>
      <c r="D25" s="7">
        <v>1450000</v>
      </c>
    </row>
    <row r="26" spans="1:4" ht="12.75">
      <c r="A26" s="8"/>
      <c r="B26" s="5" t="s">
        <v>36</v>
      </c>
      <c r="C26" s="37" t="s">
        <v>80</v>
      </c>
      <c r="D26" s="7">
        <v>200000</v>
      </c>
    </row>
    <row r="27" spans="1:4" ht="12.75">
      <c r="A27" s="8"/>
      <c r="B27" s="5"/>
      <c r="C27" s="37"/>
      <c r="D27" s="18">
        <f>SUM(D25:D26)</f>
        <v>1650000</v>
      </c>
    </row>
    <row r="28" spans="1:4" ht="12.75">
      <c r="A28" s="8"/>
      <c r="B28" s="10" t="s">
        <v>20</v>
      </c>
      <c r="C28" s="37"/>
      <c r="D28" s="7"/>
    </row>
    <row r="29" spans="1:4" ht="12.75">
      <c r="A29" s="8"/>
      <c r="B29" s="5" t="s">
        <v>37</v>
      </c>
      <c r="C29" s="36" t="s">
        <v>5</v>
      </c>
      <c r="D29" s="18">
        <v>46000000</v>
      </c>
    </row>
    <row r="30" spans="1:4" s="17" customFormat="1" ht="14.25">
      <c r="A30" s="4"/>
      <c r="B30" s="9" t="s">
        <v>16</v>
      </c>
      <c r="C30" s="37"/>
      <c r="D30" s="49">
        <f>SUM(D23+D27+D29)</f>
        <v>76250000</v>
      </c>
    </row>
    <row r="31" spans="1:4" s="17" customFormat="1" ht="12.75">
      <c r="A31" s="4"/>
      <c r="B31" s="9"/>
      <c r="C31" s="37"/>
      <c r="D31" s="18"/>
    </row>
    <row r="32" spans="1:4" ht="12.75">
      <c r="A32" s="8">
        <v>2</v>
      </c>
      <c r="B32" s="10" t="s">
        <v>23</v>
      </c>
      <c r="C32" s="37"/>
      <c r="D32" s="7"/>
    </row>
    <row r="33" spans="1:4" ht="12.75">
      <c r="A33" s="8"/>
      <c r="B33" s="10" t="s">
        <v>10</v>
      </c>
      <c r="C33" s="37"/>
      <c r="D33" s="7"/>
    </row>
    <row r="34" spans="1:4" ht="12.75">
      <c r="A34" s="8"/>
      <c r="B34" s="5" t="s">
        <v>81</v>
      </c>
      <c r="C34" s="36" t="s">
        <v>5</v>
      </c>
      <c r="D34" s="7">
        <v>100000000</v>
      </c>
    </row>
    <row r="35" spans="1:4" ht="12.75">
      <c r="A35" s="8"/>
      <c r="B35" s="5" t="s">
        <v>38</v>
      </c>
      <c r="C35" s="37" t="s">
        <v>80</v>
      </c>
      <c r="D35" s="7">
        <v>1000000</v>
      </c>
    </row>
    <row r="36" spans="1:4" ht="12.75">
      <c r="A36" s="8"/>
      <c r="B36" s="5" t="s">
        <v>39</v>
      </c>
      <c r="C36" s="37" t="s">
        <v>80</v>
      </c>
      <c r="D36" s="7">
        <v>314000</v>
      </c>
    </row>
    <row r="37" spans="1:47" s="5" customFormat="1" ht="12.75">
      <c r="A37" s="8"/>
      <c r="B37" s="5" t="s">
        <v>42</v>
      </c>
      <c r="C37" s="37" t="s">
        <v>80</v>
      </c>
      <c r="D37" s="7">
        <v>1000000</v>
      </c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</row>
    <row r="38" spans="1:47" s="5" customFormat="1" ht="12.75">
      <c r="A38" s="8"/>
      <c r="B38" s="22" t="s">
        <v>43</v>
      </c>
      <c r="C38" s="36" t="s">
        <v>5</v>
      </c>
      <c r="D38" s="7">
        <v>1760000</v>
      </c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</row>
    <row r="39" spans="1:4" s="26" customFormat="1" ht="12.75">
      <c r="A39" s="4"/>
      <c r="B39" s="35" t="s">
        <v>79</v>
      </c>
      <c r="C39" s="37"/>
      <c r="D39" s="18">
        <f>SUM(D34:D38)</f>
        <v>104074000</v>
      </c>
    </row>
    <row r="40" spans="1:4" s="24" customFormat="1" ht="12.75">
      <c r="A40" s="8"/>
      <c r="B40" s="29" t="s">
        <v>21</v>
      </c>
      <c r="C40" s="37"/>
      <c r="D40" s="23"/>
    </row>
    <row r="41" spans="1:4" s="24" customFormat="1" ht="12.75">
      <c r="A41" s="8"/>
      <c r="B41" s="5" t="s">
        <v>40</v>
      </c>
      <c r="C41" s="37" t="s">
        <v>80</v>
      </c>
      <c r="D41" s="7">
        <v>2450000</v>
      </c>
    </row>
    <row r="42" spans="1:4" s="24" customFormat="1" ht="12.75">
      <c r="A42" s="8"/>
      <c r="B42" s="21" t="s">
        <v>41</v>
      </c>
      <c r="C42" s="37" t="s">
        <v>80</v>
      </c>
      <c r="D42" s="11">
        <v>400000</v>
      </c>
    </row>
    <row r="43" spans="1:4" s="24" customFormat="1" ht="12.75">
      <c r="A43" s="8"/>
      <c r="B43" s="21" t="s">
        <v>113</v>
      </c>
      <c r="C43" s="36" t="s">
        <v>5</v>
      </c>
      <c r="D43" s="11">
        <v>5000000</v>
      </c>
    </row>
    <row r="44" spans="1:4" s="24" customFormat="1" ht="12.75">
      <c r="A44" s="8"/>
      <c r="B44" s="21" t="s">
        <v>100</v>
      </c>
      <c r="C44" s="36" t="s">
        <v>5</v>
      </c>
      <c r="D44" s="11">
        <v>4500000</v>
      </c>
    </row>
    <row r="45" spans="1:4" s="26" customFormat="1" ht="12.75">
      <c r="A45" s="9"/>
      <c r="B45" s="25" t="s">
        <v>79</v>
      </c>
      <c r="C45" s="37"/>
      <c r="D45" s="18">
        <f>SUM(D41:D44)</f>
        <v>12350000</v>
      </c>
    </row>
    <row r="46" spans="1:4" s="17" customFormat="1" ht="14.25">
      <c r="A46" s="4"/>
      <c r="B46" s="9" t="s">
        <v>16</v>
      </c>
      <c r="C46" s="37"/>
      <c r="D46" s="49">
        <f>SUM(D39+D45)</f>
        <v>116424000</v>
      </c>
    </row>
    <row r="47" spans="1:4" ht="12.75">
      <c r="A47" s="8"/>
      <c r="B47" s="5"/>
      <c r="C47" s="37"/>
      <c r="D47" s="11"/>
    </row>
    <row r="48" spans="1:4" ht="12.75">
      <c r="A48" s="8">
        <v>3</v>
      </c>
      <c r="B48" s="10" t="s">
        <v>3</v>
      </c>
      <c r="C48" s="37"/>
      <c r="D48" s="11"/>
    </row>
    <row r="49" spans="1:4" ht="12.75">
      <c r="A49" s="8"/>
      <c r="B49" s="5" t="s">
        <v>44</v>
      </c>
      <c r="C49" s="37" t="s">
        <v>80</v>
      </c>
      <c r="D49" s="11">
        <v>5151038.3</v>
      </c>
    </row>
    <row r="50" spans="1:4" ht="12.75">
      <c r="A50" s="8"/>
      <c r="B50" s="5" t="s">
        <v>45</v>
      </c>
      <c r="C50" s="36" t="s">
        <v>5</v>
      </c>
      <c r="D50" s="12"/>
    </row>
    <row r="51" spans="1:4" ht="12.75">
      <c r="A51" s="8"/>
      <c r="B51" s="5" t="s">
        <v>46</v>
      </c>
      <c r="C51" s="37" t="s">
        <v>80</v>
      </c>
      <c r="D51" s="12"/>
    </row>
    <row r="52" spans="1:4" ht="12.75">
      <c r="A52" s="8"/>
      <c r="B52" s="5" t="s">
        <v>6</v>
      </c>
      <c r="C52" s="36" t="s">
        <v>5</v>
      </c>
      <c r="D52" s="12"/>
    </row>
    <row r="53" spans="1:4" ht="12.75">
      <c r="A53" s="8"/>
      <c r="B53" s="5" t="s">
        <v>47</v>
      </c>
      <c r="C53" s="37" t="s">
        <v>80</v>
      </c>
      <c r="D53" s="13"/>
    </row>
    <row r="54" spans="1:4" ht="12.75">
      <c r="A54" s="8"/>
      <c r="B54" s="5" t="s">
        <v>82</v>
      </c>
      <c r="C54" s="36" t="s">
        <v>5</v>
      </c>
      <c r="D54" s="13">
        <v>5000000</v>
      </c>
    </row>
    <row r="55" spans="1:4" s="17" customFormat="1" ht="14.25">
      <c r="A55" s="4"/>
      <c r="B55" s="9" t="s">
        <v>16</v>
      </c>
      <c r="C55" s="37"/>
      <c r="D55" s="49">
        <f>SUM(D49:D54)</f>
        <v>10151038.3</v>
      </c>
    </row>
    <row r="56" spans="1:4" s="53" customFormat="1" ht="14.25">
      <c r="A56" s="50"/>
      <c r="B56" s="51"/>
      <c r="C56" s="52"/>
      <c r="D56" s="49"/>
    </row>
    <row r="57" spans="1:5" ht="12.75">
      <c r="A57" s="8">
        <v>4</v>
      </c>
      <c r="B57" s="10" t="s">
        <v>11</v>
      </c>
      <c r="C57" s="37"/>
      <c r="D57" s="18"/>
      <c r="E57" s="14"/>
    </row>
    <row r="58" spans="1:4" ht="12.75">
      <c r="A58" s="8"/>
      <c r="B58" s="5" t="s">
        <v>76</v>
      </c>
      <c r="C58" s="37" t="s">
        <v>80</v>
      </c>
      <c r="D58" s="7">
        <v>1500000</v>
      </c>
    </row>
    <row r="59" spans="1:4" ht="12.75">
      <c r="A59" s="8"/>
      <c r="B59" s="5" t="s">
        <v>77</v>
      </c>
      <c r="C59" s="37" t="s">
        <v>80</v>
      </c>
      <c r="D59" s="7">
        <v>870000</v>
      </c>
    </row>
    <row r="60" spans="1:4" ht="12.75">
      <c r="A60" s="8"/>
      <c r="B60" s="48" t="s">
        <v>78</v>
      </c>
      <c r="C60" s="37" t="s">
        <v>80</v>
      </c>
      <c r="D60" s="7">
        <v>2800000</v>
      </c>
    </row>
    <row r="61" spans="1:4" s="17" customFormat="1" ht="14.25">
      <c r="A61" s="4"/>
      <c r="B61" s="9" t="s">
        <v>16</v>
      </c>
      <c r="C61" s="37" t="s">
        <v>80</v>
      </c>
      <c r="D61" s="49">
        <f>SUM(D58:D60)</f>
        <v>5170000</v>
      </c>
    </row>
    <row r="62" spans="1:4" s="17" customFormat="1" ht="12.75">
      <c r="A62" s="4"/>
      <c r="B62" s="9"/>
      <c r="C62" s="37"/>
      <c r="D62" s="18"/>
    </row>
    <row r="63" spans="1:4" ht="12.75">
      <c r="A63" s="8">
        <v>5</v>
      </c>
      <c r="B63" s="10" t="s">
        <v>4</v>
      </c>
      <c r="C63" s="37"/>
      <c r="D63" s="7"/>
    </row>
    <row r="64" spans="1:5" ht="12.75">
      <c r="A64" s="8"/>
      <c r="B64" s="20" t="s">
        <v>48</v>
      </c>
      <c r="C64" s="37" t="s">
        <v>80</v>
      </c>
      <c r="D64" s="7">
        <v>1000000</v>
      </c>
      <c r="E64" s="14"/>
    </row>
    <row r="65" spans="1:4" ht="12.75">
      <c r="A65" s="8"/>
      <c r="B65" s="20" t="s">
        <v>49</v>
      </c>
      <c r="C65" s="37" t="s">
        <v>80</v>
      </c>
      <c r="D65" s="7">
        <v>1000000</v>
      </c>
    </row>
    <row r="66" spans="1:4" ht="12.75">
      <c r="A66" s="8"/>
      <c r="B66" s="20" t="s">
        <v>50</v>
      </c>
      <c r="C66" s="37" t="s">
        <v>80</v>
      </c>
      <c r="D66" s="7">
        <v>1000000</v>
      </c>
    </row>
    <row r="67" spans="1:4" ht="12.75">
      <c r="A67" s="8"/>
      <c r="B67" s="20" t="s">
        <v>51</v>
      </c>
      <c r="C67" s="37" t="s">
        <v>80</v>
      </c>
      <c r="D67" s="7">
        <v>500000</v>
      </c>
    </row>
    <row r="68" spans="1:4" ht="12.75">
      <c r="A68" s="8"/>
      <c r="B68" s="20" t="s">
        <v>52</v>
      </c>
      <c r="C68" s="37" t="s">
        <v>80</v>
      </c>
      <c r="D68" s="7">
        <v>500000</v>
      </c>
    </row>
    <row r="69" spans="1:4" ht="12.75">
      <c r="A69" s="8"/>
      <c r="B69" s="20" t="s">
        <v>53</v>
      </c>
      <c r="C69" s="37" t="s">
        <v>80</v>
      </c>
      <c r="D69" s="7">
        <v>1000000</v>
      </c>
    </row>
    <row r="70" spans="1:4" ht="12.75">
      <c r="A70" s="8"/>
      <c r="B70" s="20" t="s">
        <v>54</v>
      </c>
      <c r="C70" s="37" t="s">
        <v>80</v>
      </c>
      <c r="D70" s="7">
        <v>1500000</v>
      </c>
    </row>
    <row r="71" spans="1:4" ht="12.75">
      <c r="A71" s="8"/>
      <c r="B71" s="20" t="s">
        <v>83</v>
      </c>
      <c r="C71" s="36" t="s">
        <v>5</v>
      </c>
      <c r="D71" s="7">
        <v>2000000</v>
      </c>
    </row>
    <row r="72" spans="1:4" s="17" customFormat="1" ht="14.25">
      <c r="A72" s="4"/>
      <c r="B72" s="9" t="s">
        <v>16</v>
      </c>
      <c r="C72" s="37"/>
      <c r="D72" s="49">
        <f>SUM(D64:D71)</f>
        <v>8500000</v>
      </c>
    </row>
    <row r="73" spans="1:4" s="17" customFormat="1" ht="12.75">
      <c r="A73" s="4"/>
      <c r="B73" s="9"/>
      <c r="C73" s="37"/>
      <c r="D73" s="18"/>
    </row>
    <row r="74" spans="1:4" ht="12.75">
      <c r="A74" s="8">
        <v>6</v>
      </c>
      <c r="B74" s="10" t="s">
        <v>12</v>
      </c>
      <c r="C74" s="37"/>
      <c r="D74" s="7"/>
    </row>
    <row r="75" spans="1:4" ht="12.75">
      <c r="A75" s="8"/>
      <c r="B75" s="5" t="s">
        <v>55</v>
      </c>
      <c r="C75" s="37" t="s">
        <v>80</v>
      </c>
      <c r="D75" s="7">
        <v>532055</v>
      </c>
    </row>
    <row r="76" spans="1:4" ht="12.75">
      <c r="A76" s="8"/>
      <c r="B76" s="5" t="s">
        <v>56</v>
      </c>
      <c r="C76" s="36" t="s">
        <v>5</v>
      </c>
      <c r="D76" s="7">
        <v>613800</v>
      </c>
    </row>
    <row r="77" spans="1:4" ht="12.75">
      <c r="A77" s="8"/>
      <c r="B77" s="5" t="s">
        <v>57</v>
      </c>
      <c r="C77" s="37" t="s">
        <v>80</v>
      </c>
      <c r="D77" s="7">
        <v>102300</v>
      </c>
    </row>
    <row r="78" spans="1:4" s="17" customFormat="1" ht="14.25">
      <c r="A78" s="4"/>
      <c r="B78" s="9" t="s">
        <v>16</v>
      </c>
      <c r="C78" s="37"/>
      <c r="D78" s="49">
        <f>SUM(D75:D77)</f>
        <v>1248155</v>
      </c>
    </row>
    <row r="79" spans="1:4" ht="12.75">
      <c r="A79" s="8"/>
      <c r="B79" s="5"/>
      <c r="C79" s="37"/>
      <c r="D79" s="7"/>
    </row>
    <row r="80" spans="1:4" ht="12.75">
      <c r="A80" s="8">
        <v>7</v>
      </c>
      <c r="B80" s="10" t="s">
        <v>13</v>
      </c>
      <c r="C80" s="37"/>
      <c r="D80" s="7"/>
    </row>
    <row r="81" spans="1:4" ht="12.75">
      <c r="A81" s="8"/>
      <c r="B81" s="5" t="s">
        <v>7</v>
      </c>
      <c r="C81" s="37" t="s">
        <v>84</v>
      </c>
      <c r="D81" s="7">
        <v>901411.34</v>
      </c>
    </row>
    <row r="82" spans="1:7" ht="12.75">
      <c r="A82" s="8"/>
      <c r="B82" s="5" t="s">
        <v>58</v>
      </c>
      <c r="C82" s="37" t="s">
        <v>84</v>
      </c>
      <c r="D82" s="7">
        <v>559019.65</v>
      </c>
      <c r="G82" s="15"/>
    </row>
    <row r="83" spans="1:7" ht="12.75">
      <c r="A83" s="8"/>
      <c r="B83" s="5" t="s">
        <v>8</v>
      </c>
      <c r="C83" s="37" t="s">
        <v>84</v>
      </c>
      <c r="D83" s="7">
        <v>632214</v>
      </c>
      <c r="G83" s="15"/>
    </row>
    <row r="84" spans="1:7" ht="12.75">
      <c r="A84" s="8"/>
      <c r="B84" s="5" t="s">
        <v>9</v>
      </c>
      <c r="C84" s="37" t="s">
        <v>84</v>
      </c>
      <c r="D84" s="7">
        <v>94832.1</v>
      </c>
      <c r="G84" s="15"/>
    </row>
    <row r="85" spans="1:7" ht="12.75">
      <c r="A85" s="8"/>
      <c r="B85" s="5" t="s">
        <v>7</v>
      </c>
      <c r="C85" s="37" t="s">
        <v>84</v>
      </c>
      <c r="D85" s="7">
        <v>400627.26</v>
      </c>
      <c r="G85" s="15"/>
    </row>
    <row r="86" spans="1:7" ht="12.75">
      <c r="A86" s="8"/>
      <c r="B86" s="5" t="s">
        <v>58</v>
      </c>
      <c r="C86" s="37" t="s">
        <v>84</v>
      </c>
      <c r="D86" s="7">
        <v>559019.65</v>
      </c>
      <c r="G86" s="15"/>
    </row>
    <row r="87" spans="1:7" ht="12.75">
      <c r="A87" s="8"/>
      <c r="B87" s="5" t="s">
        <v>59</v>
      </c>
      <c r="C87" s="37" t="s">
        <v>84</v>
      </c>
      <c r="D87" s="7">
        <v>186960</v>
      </c>
      <c r="G87" s="15"/>
    </row>
    <row r="88" spans="1:7" ht="12.75">
      <c r="A88" s="8"/>
      <c r="B88" s="5" t="s">
        <v>60</v>
      </c>
      <c r="C88" s="37" t="s">
        <v>84</v>
      </c>
      <c r="D88" s="7">
        <v>427284</v>
      </c>
      <c r="G88" s="15"/>
    </row>
    <row r="89" spans="1:7" ht="12.75">
      <c r="A89" s="8"/>
      <c r="B89" s="20" t="s">
        <v>61</v>
      </c>
      <c r="C89" s="37" t="s">
        <v>84</v>
      </c>
      <c r="D89" s="7">
        <v>318370</v>
      </c>
      <c r="G89" s="15"/>
    </row>
    <row r="90" spans="1:7" s="17" customFormat="1" ht="14.25">
      <c r="A90" s="9"/>
      <c r="B90" s="9" t="s">
        <v>16</v>
      </c>
      <c r="C90" s="37"/>
      <c r="D90" s="49">
        <f>SUM(D81:D89)</f>
        <v>4079737.9999999995</v>
      </c>
      <c r="G90" s="19"/>
    </row>
    <row r="91" spans="1:7" ht="12.75">
      <c r="A91" s="5"/>
      <c r="B91" s="5"/>
      <c r="C91" s="37"/>
      <c r="D91" s="7"/>
      <c r="G91" s="15"/>
    </row>
    <row r="92" spans="1:7" ht="12.75">
      <c r="A92" s="8">
        <v>8</v>
      </c>
      <c r="B92" s="10" t="s">
        <v>104</v>
      </c>
      <c r="C92" s="37"/>
      <c r="D92" s="7"/>
      <c r="G92" s="15"/>
    </row>
    <row r="93" spans="1:7" ht="12.75">
      <c r="A93" s="8"/>
      <c r="B93" s="5" t="s">
        <v>109</v>
      </c>
      <c r="C93" s="37" t="s">
        <v>84</v>
      </c>
      <c r="D93" s="7">
        <v>250000</v>
      </c>
      <c r="G93" s="15"/>
    </row>
    <row r="94" spans="1:7" ht="12.75">
      <c r="A94" s="8"/>
      <c r="B94" s="5" t="s">
        <v>62</v>
      </c>
      <c r="C94" s="37" t="s">
        <v>84</v>
      </c>
      <c r="D94" s="7">
        <v>1250000</v>
      </c>
      <c r="G94" s="15"/>
    </row>
    <row r="95" spans="1:7" ht="12.75">
      <c r="A95" s="8"/>
      <c r="B95" s="5" t="s">
        <v>63</v>
      </c>
      <c r="C95" s="37" t="s">
        <v>84</v>
      </c>
      <c r="D95" s="7">
        <v>200000</v>
      </c>
      <c r="G95" s="15"/>
    </row>
    <row r="96" spans="1:7" ht="12.75">
      <c r="A96" s="8"/>
      <c r="B96" s="5" t="s">
        <v>64</v>
      </c>
      <c r="C96" s="37" t="s">
        <v>84</v>
      </c>
      <c r="D96" s="7">
        <v>150000</v>
      </c>
      <c r="G96" s="15"/>
    </row>
    <row r="97" spans="1:4" ht="12.75">
      <c r="A97" s="8"/>
      <c r="B97" s="5" t="s">
        <v>65</v>
      </c>
      <c r="C97" s="37" t="s">
        <v>84</v>
      </c>
      <c r="D97" s="7">
        <v>200000</v>
      </c>
    </row>
    <row r="98" spans="1:4" ht="12.75">
      <c r="A98" s="8"/>
      <c r="B98" s="5" t="s">
        <v>66</v>
      </c>
      <c r="C98" s="37" t="s">
        <v>84</v>
      </c>
      <c r="D98" s="7">
        <v>150000</v>
      </c>
    </row>
    <row r="99" spans="1:4" ht="12.75">
      <c r="A99" s="8"/>
      <c r="B99" s="34" t="s">
        <v>67</v>
      </c>
      <c r="C99" s="37" t="s">
        <v>84</v>
      </c>
      <c r="D99" s="7">
        <v>250000</v>
      </c>
    </row>
    <row r="100" spans="1:4" ht="12.75">
      <c r="A100" s="8"/>
      <c r="B100" s="5" t="s">
        <v>68</v>
      </c>
      <c r="C100" s="37" t="s">
        <v>84</v>
      </c>
      <c r="D100" s="7">
        <v>250000</v>
      </c>
    </row>
    <row r="101" spans="1:4" ht="12.75">
      <c r="A101" s="8"/>
      <c r="B101" s="5" t="s">
        <v>69</v>
      </c>
      <c r="C101" s="37" t="s">
        <v>84</v>
      </c>
      <c r="D101" s="7">
        <v>200000</v>
      </c>
    </row>
    <row r="102" spans="1:4" ht="12.75">
      <c r="A102" s="8"/>
      <c r="B102" s="5" t="s">
        <v>105</v>
      </c>
      <c r="C102" s="37"/>
      <c r="D102" s="7">
        <v>4500000</v>
      </c>
    </row>
    <row r="103" spans="1:4" ht="14.25">
      <c r="A103" s="8"/>
      <c r="B103" s="9" t="s">
        <v>16</v>
      </c>
      <c r="C103" s="37"/>
      <c r="D103" s="49">
        <f>SUM(D93:D102)</f>
        <v>7400000</v>
      </c>
    </row>
    <row r="104" spans="1:4" ht="12.75">
      <c r="A104" s="8"/>
      <c r="B104" s="27"/>
      <c r="C104" s="37"/>
      <c r="D104" s="28"/>
    </row>
    <row r="105" spans="1:4" ht="14.25">
      <c r="A105" s="8">
        <v>9</v>
      </c>
      <c r="B105" s="40" t="s">
        <v>70</v>
      </c>
      <c r="C105" s="37"/>
      <c r="D105" s="54">
        <v>331960</v>
      </c>
    </row>
    <row r="106" spans="1:4" ht="12.75">
      <c r="A106" s="8"/>
      <c r="B106" s="21" t="s">
        <v>71</v>
      </c>
      <c r="C106" s="37" t="s">
        <v>80</v>
      </c>
      <c r="D106" s="12"/>
    </row>
    <row r="107" spans="1:4" ht="12.75">
      <c r="A107" s="8"/>
      <c r="B107" s="21" t="s">
        <v>72</v>
      </c>
      <c r="C107" s="37" t="s">
        <v>80</v>
      </c>
      <c r="D107" s="12"/>
    </row>
    <row r="108" spans="1:4" ht="12.75">
      <c r="A108" s="8"/>
      <c r="B108" s="21" t="s">
        <v>73</v>
      </c>
      <c r="C108" s="37" t="s">
        <v>80</v>
      </c>
      <c r="D108" s="12"/>
    </row>
    <row r="109" spans="1:4" ht="12.75">
      <c r="A109" s="8"/>
      <c r="B109" s="21" t="s">
        <v>74</v>
      </c>
      <c r="C109" s="37" t="s">
        <v>80</v>
      </c>
      <c r="D109" s="12"/>
    </row>
    <row r="110" spans="1:4" ht="12.75">
      <c r="A110" s="8"/>
      <c r="B110" s="21" t="s">
        <v>75</v>
      </c>
      <c r="C110" s="58" t="s">
        <v>80</v>
      </c>
      <c r="D110" s="12"/>
    </row>
    <row r="111" spans="1:4" ht="12.75">
      <c r="A111" s="8"/>
      <c r="B111" s="5"/>
      <c r="C111" s="37"/>
      <c r="D111" s="7"/>
    </row>
    <row r="112" spans="1:4" ht="12.75">
      <c r="A112" s="8"/>
      <c r="B112" s="5"/>
      <c r="C112" s="37"/>
      <c r="D112" s="7"/>
    </row>
    <row r="113" spans="1:4" ht="11.25" customHeight="1">
      <c r="A113" s="8">
        <v>10</v>
      </c>
      <c r="B113" s="10" t="s">
        <v>85</v>
      </c>
      <c r="C113" s="37"/>
      <c r="D113" s="7"/>
    </row>
    <row r="114" spans="1:4" ht="12.75">
      <c r="A114" s="8"/>
      <c r="B114" s="44" t="s">
        <v>86</v>
      </c>
      <c r="C114" s="37"/>
      <c r="D114" s="11">
        <v>24626536</v>
      </c>
    </row>
    <row r="115" spans="1:4" ht="12.75">
      <c r="A115" s="8"/>
      <c r="B115" s="73" t="s">
        <v>101</v>
      </c>
      <c r="C115" s="37" t="s">
        <v>102</v>
      </c>
      <c r="D115" s="12"/>
    </row>
    <row r="116" spans="1:4" ht="12.75">
      <c r="A116" s="8"/>
      <c r="B116" s="44" t="s">
        <v>106</v>
      </c>
      <c r="C116" s="37"/>
      <c r="D116" s="12"/>
    </row>
    <row r="117" spans="1:4" ht="12.75">
      <c r="A117" s="8"/>
      <c r="B117" s="73" t="s">
        <v>107</v>
      </c>
      <c r="C117" s="37"/>
      <c r="D117" s="13"/>
    </row>
    <row r="118" spans="1:4" ht="14.25">
      <c r="A118" s="8"/>
      <c r="B118" s="27" t="s">
        <v>16</v>
      </c>
      <c r="C118" s="37"/>
      <c r="D118" s="54">
        <v>24626536</v>
      </c>
    </row>
    <row r="119" spans="1:4" ht="12.75">
      <c r="A119" s="8"/>
      <c r="B119" s="45" t="s">
        <v>90</v>
      </c>
      <c r="C119" s="6"/>
      <c r="D119" s="7"/>
    </row>
    <row r="120" spans="1:4" ht="12.75">
      <c r="A120" s="8"/>
      <c r="B120" s="5" t="s">
        <v>91</v>
      </c>
      <c r="C120" s="46" t="s">
        <v>87</v>
      </c>
      <c r="D120" s="7">
        <v>800000</v>
      </c>
    </row>
    <row r="121" spans="1:4" ht="12.75">
      <c r="A121" s="8"/>
      <c r="B121" s="5" t="s">
        <v>88</v>
      </c>
      <c r="C121" s="46" t="s">
        <v>87</v>
      </c>
      <c r="D121" s="7">
        <v>1400000</v>
      </c>
    </row>
    <row r="122" spans="1:4" s="24" customFormat="1" ht="12.75">
      <c r="A122" s="8"/>
      <c r="B122" s="5" t="s">
        <v>89</v>
      </c>
      <c r="C122" s="46" t="s">
        <v>87</v>
      </c>
      <c r="D122" s="7">
        <v>800000</v>
      </c>
    </row>
    <row r="123" spans="1:29" ht="14.25">
      <c r="A123" s="8"/>
      <c r="B123" s="27" t="s">
        <v>16</v>
      </c>
      <c r="C123" s="47"/>
      <c r="D123" s="54">
        <f>SUM(D120:D122)</f>
        <v>3000000</v>
      </c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</row>
    <row r="124" spans="1:4" ht="12.75">
      <c r="A124" s="8"/>
      <c r="B124" s="5"/>
      <c r="C124" s="6"/>
      <c r="D124" s="7"/>
    </row>
    <row r="125" spans="1:4" ht="12.75">
      <c r="A125" s="8">
        <v>11</v>
      </c>
      <c r="B125" s="40" t="s">
        <v>92</v>
      </c>
      <c r="C125" s="47"/>
      <c r="D125" s="11"/>
    </row>
    <row r="126" spans="1:4" ht="14.25">
      <c r="A126" s="8"/>
      <c r="B126" s="20" t="s">
        <v>111</v>
      </c>
      <c r="C126" s="37" t="s">
        <v>84</v>
      </c>
      <c r="D126" s="49">
        <v>20000000</v>
      </c>
    </row>
    <row r="127" spans="1:4" ht="12.75">
      <c r="A127" s="8"/>
      <c r="B127" s="5"/>
      <c r="C127" s="6"/>
      <c r="D127" s="7"/>
    </row>
    <row r="128" spans="1:4" ht="12.75">
      <c r="A128" s="8">
        <v>12</v>
      </c>
      <c r="B128" s="10" t="s">
        <v>93</v>
      </c>
      <c r="C128" s="6"/>
      <c r="D128" s="7"/>
    </row>
    <row r="129" spans="1:4" ht="14.25">
      <c r="A129" s="8"/>
      <c r="B129" s="48" t="s">
        <v>94</v>
      </c>
      <c r="C129" s="37" t="s">
        <v>84</v>
      </c>
      <c r="D129" s="49">
        <v>1000000</v>
      </c>
    </row>
    <row r="130" spans="1:4" ht="14.25" hidden="1">
      <c r="A130" s="8"/>
      <c r="B130" s="48"/>
      <c r="C130" s="37"/>
      <c r="D130" s="49"/>
    </row>
    <row r="131" spans="1:4" s="57" customFormat="1" ht="19.5" hidden="1">
      <c r="A131" s="55"/>
      <c r="B131" s="56" t="s">
        <v>16</v>
      </c>
      <c r="C131" s="55"/>
      <c r="D131" s="43">
        <f>SUM(D30+D46+D55+D61+D72+D78+D90+D103+D105+D123+D126+D129+D115)</f>
        <v>253554891.3</v>
      </c>
    </row>
    <row r="132" spans="1:4" s="57" customFormat="1" ht="15" customHeight="1" hidden="1">
      <c r="A132" s="55"/>
      <c r="B132" s="56"/>
      <c r="C132" s="55"/>
      <c r="D132" s="43"/>
    </row>
    <row r="133" spans="1:4" s="57" customFormat="1" ht="13.5" customHeight="1" hidden="1">
      <c r="A133" s="55"/>
      <c r="B133" s="56"/>
      <c r="C133" s="55"/>
      <c r="D133" s="43"/>
    </row>
    <row r="136" spans="2:4" ht="15">
      <c r="B136" s="1" t="s">
        <v>110</v>
      </c>
      <c r="D136" s="59" t="s">
        <v>96</v>
      </c>
    </row>
    <row r="137" ht="15">
      <c r="D137" s="59" t="s">
        <v>97</v>
      </c>
    </row>
    <row r="138" ht="12.75">
      <c r="B138" s="1" t="s">
        <v>112</v>
      </c>
    </row>
    <row r="139" ht="12.75">
      <c r="B139" s="1" t="s">
        <v>98</v>
      </c>
    </row>
  </sheetData>
  <printOptions/>
  <pageMargins left="0.82" right="0.75" top="1" bottom="1" header="0.19" footer="0"/>
  <pageSetup horizontalDpi="600" verticalDpi="600" orientation="portrait" paperSize="9" scale="98" r:id="rId1"/>
  <headerFooter alignWithMargins="0">
    <oddFooter>&amp;CStran &amp;P</oddFooter>
  </headerFooter>
  <rowBreaks count="1" manualBreakCount="1">
    <brk id="5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alenkac</dc:creator>
  <cp:keywords/>
  <dc:description/>
  <cp:lastModifiedBy>marjetam</cp:lastModifiedBy>
  <cp:lastPrinted>2006-04-21T06:13:13Z</cp:lastPrinted>
  <dcterms:created xsi:type="dcterms:W3CDTF">2004-10-26T07:47:55Z</dcterms:created>
  <dcterms:modified xsi:type="dcterms:W3CDTF">2006-04-21T06:13:58Z</dcterms:modified>
  <cp:category/>
  <cp:version/>
  <cp:contentType/>
  <cp:contentStatus/>
</cp:coreProperties>
</file>