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640" tabRatio="768" activeTab="7"/>
  </bookViews>
  <sheets>
    <sheet name="Preiskanost" sheetId="1" r:id="rId1"/>
    <sheet name="Organizirana" sheetId="2" r:id="rId2"/>
    <sheet name="Prekrški" sheetId="3" r:id="rId3"/>
    <sheet name="PN" sheetId="4" r:id="rId4"/>
    <sheet name="Vzroki PN" sheetId="5" r:id="rId5"/>
    <sheet name="Splošno" sheetId="6" r:id="rId6"/>
    <sheet name="Ilegalni prehodi" sheetId="7" r:id="rId7"/>
    <sheet name="Dogodki" sheetId="8" r:id="rId8"/>
    <sheet name="Nastavitve" sheetId="9" r:id="rId9"/>
  </sheets>
  <definedNames>
    <definedName name="_xlnm.Print_Area" localSheetId="7">'Dogodki'!$A$1:$J$42</definedName>
    <definedName name="_xlnm.Print_Area" localSheetId="0">'Preiskanost'!$A$1:$L$48</definedName>
    <definedName name="_xlnm.Print_Area" localSheetId="5">'Splošno'!$A$1:$S$37</definedName>
    <definedName name="_xlnm.Print_Area" localSheetId="4">'Vzroki PN'!$A$1:$H$44</definedName>
    <definedName name="Z_8D171D21_2C5A_11D7_A7AF_020010201800_.wvu.PrintArea" localSheetId="6" hidden="1">'Ilegalni prehodi'!$A:$XFD</definedName>
    <definedName name="Z_8D171D21_2C5A_11D7_A7AF_020010201800_.wvu.PrintArea" localSheetId="1" hidden="1">'Organizirana'!$A:$XFD</definedName>
  </definedNames>
  <calcPr fullCalcOnLoad="1"/>
</workbook>
</file>

<file path=xl/sharedStrings.xml><?xml version="1.0" encoding="utf-8"?>
<sst xmlns="http://schemas.openxmlformats.org/spreadsheetml/2006/main" count="121" uniqueCount="60">
  <si>
    <t>Leto izdelave</t>
  </si>
  <si>
    <t>HITRI POSTOPKI</t>
  </si>
  <si>
    <t>SKUPAJ</t>
  </si>
  <si>
    <t>%</t>
  </si>
  <si>
    <t>Samomori</t>
  </si>
  <si>
    <t>LETO</t>
  </si>
  <si>
    <t>ENOTA STORITVE</t>
  </si>
  <si>
    <t>Tabela 9: DOGODKI</t>
  </si>
  <si>
    <t>Onesnaženje okolja</t>
  </si>
  <si>
    <t>Poskusi samomorov</t>
  </si>
  <si>
    <t>Delež</t>
  </si>
  <si>
    <t>OPOZORILA</t>
  </si>
  <si>
    <t>PREDLOGI SP OZ. OBDOLŽILNI PREDLOGI</t>
  </si>
  <si>
    <t>DENARNE KAZNI OZ. GLOBE</t>
  </si>
  <si>
    <t>PREDLOG DRUGEMU PREKRŠKOVNEMU ORGANU</t>
  </si>
  <si>
    <t>ENOTA</t>
  </si>
  <si>
    <t>PROMETNE NESREČE</t>
  </si>
  <si>
    <t>OBRAVNAVE</t>
  </si>
  <si>
    <t xml:space="preserve">    +/-%</t>
  </si>
  <si>
    <t>PP Ptuj</t>
  </si>
  <si>
    <t>PU Maribor</t>
  </si>
  <si>
    <t>ŠTEVILO  KD</t>
  </si>
  <si>
    <t>+/- %</t>
  </si>
  <si>
    <t>JRM</t>
  </si>
  <si>
    <t>Ostalo</t>
  </si>
  <si>
    <t>ŠTEVILO PN</t>
  </si>
  <si>
    <t>Skupaj</t>
  </si>
  <si>
    <t xml:space="preserve">ENOTA </t>
  </si>
  <si>
    <t>STORITVE</t>
  </si>
  <si>
    <t>ŠTEVILO MRTVIH</t>
  </si>
  <si>
    <t>PU MARIBOR</t>
  </si>
  <si>
    <t>HUDO POŠKODOVANIH</t>
  </si>
  <si>
    <t>LAŽJE POŠKODOVANIH</t>
  </si>
  <si>
    <t>Tujci</t>
  </si>
  <si>
    <t>Meja</t>
  </si>
  <si>
    <t>Orožje</t>
  </si>
  <si>
    <t>Droge</t>
  </si>
  <si>
    <t>PN I. KATEGORIJE</t>
  </si>
  <si>
    <t>PN S SMR. IZIDOM</t>
  </si>
  <si>
    <t>PN S TEL. POŠK.</t>
  </si>
  <si>
    <t>KD MLADOLETNIŠKE KRIM.</t>
  </si>
  <si>
    <t>KD SPLOŠNE KRIM.</t>
  </si>
  <si>
    <t>KD GOSPODARSKE KRIM.</t>
  </si>
  <si>
    <t>ILEGALNI PREHODI</t>
  </si>
  <si>
    <t>Občina</t>
  </si>
  <si>
    <t>ŠTEVILO RKD</t>
  </si>
  <si>
    <t>Tabela 8: ILEGALNI PREHODI</t>
  </si>
  <si>
    <t>RAZISKANOST</t>
  </si>
  <si>
    <t xml:space="preserve">Občina </t>
  </si>
  <si>
    <t>Požari</t>
  </si>
  <si>
    <t>Delovne nesreče</t>
  </si>
  <si>
    <t>Delež v %</t>
  </si>
  <si>
    <t>Drugi dogodki</t>
  </si>
  <si>
    <t>Tabela 2: SPLOŠNA, GOSPODARSKA IN MLADOLETNIŠKA KRIMINALITETA</t>
  </si>
  <si>
    <t xml:space="preserve">Tabela 3: PREGLED PREKRŠKOV PO POSAMEZNIH ZAKONIH </t>
  </si>
  <si>
    <t xml:space="preserve">Tabela 4: PROMETNE NESREČE PO ENOTI STORITVE </t>
  </si>
  <si>
    <t>Tabela 6: ŠTEVILO IN DELEŽ UKREPOV V PN PO ALKOHOLU</t>
  </si>
  <si>
    <t>Tabela 7:   VARNOST CESTNEGA PROMETA</t>
  </si>
  <si>
    <t>Tabela 1: PREISKANOST KAZNIVIH DEJANJ</t>
  </si>
  <si>
    <t xml:space="preserve"> </t>
  </si>
</sst>
</file>

<file path=xl/styles.xml><?xml version="1.0" encoding="utf-8"?>
<styleSheet xmlns="http://schemas.openxmlformats.org/spreadsheetml/2006/main">
  <numFmts count="4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)"/>
    <numFmt numFmtId="173" formatCode="#,##0_);\(#,##0\)"/>
    <numFmt numFmtId="174" formatCode="0.0"/>
    <numFmt numFmtId="175" formatCode="\(0.0%\)"/>
    <numFmt numFmtId="176" formatCode="0.0%"/>
    <numFmt numFmtId="177" formatCode="0.000"/>
    <numFmt numFmtId="178" formatCode="0.0000"/>
    <numFmt numFmtId="179" formatCode="#,##0_ ;\-#,##0\ "/>
    <numFmt numFmtId="180" formatCode="#,##0.0"/>
    <numFmt numFmtId="181" formatCode="0000"/>
    <numFmt numFmtId="182" formatCode="0.000%"/>
    <numFmt numFmtId="183" formatCode="0.0000%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\ &quot;SIT&quot;"/>
    <numFmt numFmtId="190" formatCode="0.00000"/>
    <numFmt numFmtId="191" formatCode="_-* #,##0.000\ &quot;SIT&quot;_-;\-* #,##0.000\ &quot;SIT&quot;_-;_-* &quot;-&quot;??\ &quot;SIT&quot;_-;_-@_-"/>
    <numFmt numFmtId="192" formatCode="_-* #,##0.000\ _S_I_T_-;\-* #,##0.000\ _S_I_T_-;_-* &quot;-&quot;??\ _S_I_T_-;_-@_-"/>
    <numFmt numFmtId="193" formatCode="_-* #,##0.0\ _S_I_T_-;\-* #,##0.0\ _S_I_T_-;_-* &quot;-&quot;??\ _S_I_T_-;_-@_-"/>
    <numFmt numFmtId="194" formatCode="_-* #,##0\ _S_I_T_-;\-* #,##0\ _S_I_T_-;_-* &quot;-&quot;??\ _S_I_T_-;_-@_-"/>
    <numFmt numFmtId="195" formatCode="_-* #.##0.0\ _S_I_T_-;\-* #.##0.0\ _S_I_T_-;_-* &quot;-&quot;??\ _S_I_T_-;_-@_-"/>
    <numFmt numFmtId="196" formatCode="_-* #.##0.\ _S_I_T_-;\-* #.##0.\ _S_I_T_-;_-* &quot;-&quot;??\ _S_I_T_-;_-@_-"/>
    <numFmt numFmtId="197" formatCode="_-* #.##.\ _S_I_T_-;\-* #.##.\ _S_I_T_-;_-* &quot;-&quot;??\ _S_I_T_-;_-@_ⴆ"/>
    <numFmt numFmtId="198" formatCode="_-* #.#.\ _S_I_T_-;\-* #.#.\ _S_I_T_-;_-* &quot;-&quot;??\ _S_I_T_-;_-@_ⴆ"/>
    <numFmt numFmtId="199" formatCode="_-* #.##0\ _S_I_T_-;\-* #.##0\ _S_I_T_-;_-* &quot;-&quot;??\ _S_I_T_-;_-@_-"/>
    <numFmt numFmtId="200" formatCode="#,##0_ ;[Red]\-#,##0\ "/>
    <numFmt numFmtId="201" formatCode="&quot;True&quot;;&quot;True&quot;;&quot;False&quot;"/>
    <numFmt numFmtId="202" formatCode="&quot;On&quot;;&quot;On&quot;;&quot;Off&quot;"/>
    <numFmt numFmtId="203" formatCode="d/\ m/"/>
    <numFmt numFmtId="204" formatCode="[$€-2]\ #,##0.00_);[Red]\([$€-2]\ #,##0.00\)"/>
  </numFmts>
  <fonts count="64">
    <font>
      <sz val="11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sz val="10"/>
      <name val="Arial CE"/>
      <family val="0"/>
    </font>
    <font>
      <sz val="12"/>
      <name val="Times New Roman CE"/>
      <family val="0"/>
    </font>
    <font>
      <b/>
      <i/>
      <sz val="10"/>
      <color indexed="8"/>
      <name val="Arial CE"/>
      <family val="2"/>
    </font>
    <font>
      <sz val="8"/>
      <name val="Arial CE"/>
      <family val="2"/>
    </font>
    <font>
      <b/>
      <sz val="8"/>
      <color indexed="8"/>
      <name val="Arial CE"/>
      <family val="2"/>
    </font>
    <font>
      <b/>
      <sz val="8"/>
      <name val="Arial CE"/>
      <family val="2"/>
    </font>
    <font>
      <b/>
      <i/>
      <sz val="10"/>
      <name val="Arial CE"/>
      <family val="2"/>
    </font>
    <font>
      <sz val="7.5"/>
      <name val="Arial CE"/>
      <family val="2"/>
    </font>
    <font>
      <b/>
      <sz val="7.5"/>
      <name val="Arial CE"/>
      <family val="2"/>
    </font>
    <font>
      <b/>
      <sz val="7.5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Times New Roman CE"/>
      <family val="1"/>
    </font>
    <font>
      <b/>
      <i/>
      <sz val="9"/>
      <name val="Arial CE"/>
      <family val="2"/>
    </font>
    <font>
      <u val="single"/>
      <sz val="11"/>
      <color indexed="36"/>
      <name val="Times New Roman CE"/>
      <family val="0"/>
    </font>
    <font>
      <u val="single"/>
      <sz val="11"/>
      <color indexed="12"/>
      <name val="Times New Roman CE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11.25"/>
      <color indexed="8"/>
      <name val="Arial CE"/>
      <family val="0"/>
    </font>
    <font>
      <b/>
      <sz val="11.25"/>
      <color indexed="8"/>
      <name val="Arial CE"/>
      <family val="0"/>
    </font>
    <font>
      <b/>
      <sz val="11.25"/>
      <color indexed="9"/>
      <name val="Arial CE"/>
      <family val="0"/>
    </font>
    <font>
      <sz val="10.35"/>
      <color indexed="8"/>
      <name val="Arial CE"/>
      <family val="0"/>
    </font>
    <font>
      <sz val="15.5"/>
      <color indexed="8"/>
      <name val="Arial CE"/>
      <family val="0"/>
    </font>
    <font>
      <sz val="14.25"/>
      <color indexed="8"/>
      <name val="Arial CE"/>
      <family val="0"/>
    </font>
    <font>
      <sz val="9.25"/>
      <color indexed="8"/>
      <name val="Times New Roman CE"/>
      <family val="0"/>
    </font>
    <font>
      <sz val="8"/>
      <color indexed="8"/>
      <name val="Times New Roman CE"/>
      <family val="0"/>
    </font>
    <font>
      <sz val="8.5"/>
      <color indexed="8"/>
      <name val="Times New Roman CE"/>
      <family val="0"/>
    </font>
    <font>
      <sz val="3.5"/>
      <color indexed="8"/>
      <name val="Arial CE"/>
      <family val="0"/>
    </font>
    <font>
      <sz val="1.75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b/>
      <sz val="2"/>
      <color indexed="8"/>
      <name val="Arial CE"/>
      <family val="0"/>
    </font>
    <font>
      <b/>
      <sz val="8"/>
      <color indexed="9"/>
      <name val="Arial CE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.5"/>
      <color indexed="8"/>
      <name val="Arial CE"/>
      <family val="0"/>
    </font>
    <font>
      <b/>
      <sz val="10"/>
      <color indexed="8"/>
      <name val="Arial CE"/>
      <family val="0"/>
    </font>
    <font>
      <b/>
      <sz val="2.25"/>
      <color indexed="8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1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3" fontId="5" fillId="0" borderId="0">
      <alignment/>
      <protection/>
    </xf>
    <xf numFmtId="0" fontId="4" fillId="0" borderId="0">
      <alignment/>
      <protection/>
    </xf>
    <xf numFmtId="0" fontId="52" fillId="17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2" borderId="0" applyNumberFormat="0" applyBorder="0" applyAlignment="0" applyProtection="0"/>
    <xf numFmtId="0" fontId="55" fillId="0" borderId="6" applyNumberFormat="0" applyFill="0" applyAlignment="0" applyProtection="0"/>
    <xf numFmtId="0" fontId="56" fillId="23" borderId="7" applyNumberFormat="0" applyAlignment="0" applyProtection="0"/>
    <xf numFmtId="0" fontId="57" fillId="16" borderId="8" applyNumberFormat="0" applyAlignment="0" applyProtection="0"/>
    <xf numFmtId="0" fontId="5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7" borderId="8" applyNumberFormat="0" applyAlignment="0" applyProtection="0"/>
    <xf numFmtId="0" fontId="60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13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3" fontId="7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3" fontId="7" fillId="0" borderId="16" xfId="0" applyNumberFormat="1" applyFont="1" applyBorder="1" applyAlignment="1" applyProtection="1">
      <alignment horizontal="center" vertical="center"/>
      <protection/>
    </xf>
    <xf numFmtId="3" fontId="7" fillId="0" borderId="17" xfId="0" applyNumberFormat="1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3" fontId="7" fillId="0" borderId="14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3" fontId="7" fillId="0" borderId="18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3" fontId="7" fillId="0" borderId="19" xfId="0" applyNumberFormat="1" applyFont="1" applyBorder="1" applyAlignment="1" applyProtection="1">
      <alignment horizontal="center"/>
      <protection locked="0"/>
    </xf>
    <xf numFmtId="176" fontId="7" fillId="0" borderId="19" xfId="45" applyNumberFormat="1" applyFont="1" applyBorder="1" applyAlignment="1" applyProtection="1">
      <alignment horizontal="center"/>
      <protection locked="0"/>
    </xf>
    <xf numFmtId="3" fontId="8" fillId="0" borderId="20" xfId="42" applyNumberFormat="1" applyFont="1" applyFill="1" applyBorder="1" applyAlignment="1" applyProtection="1">
      <alignment/>
      <protection/>
    </xf>
    <xf numFmtId="3" fontId="7" fillId="0" borderId="14" xfId="42" applyNumberFormat="1" applyFont="1" applyBorder="1" applyAlignment="1" applyProtection="1">
      <alignment horizontal="center"/>
      <protection locked="0"/>
    </xf>
    <xf numFmtId="176" fontId="7" fillId="0" borderId="13" xfId="45" applyNumberFormat="1" applyFont="1" applyBorder="1" applyAlignment="1" applyProtection="1">
      <alignment horizontal="center"/>
      <protection locked="0"/>
    </xf>
    <xf numFmtId="3" fontId="9" fillId="0" borderId="11" xfId="41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3" fontId="8" fillId="0" borderId="21" xfId="0" applyNumberFormat="1" applyFont="1" applyFill="1" applyBorder="1" applyAlignment="1" applyProtection="1">
      <alignment horizontal="center" vertical="center"/>
      <protection/>
    </xf>
    <xf numFmtId="3" fontId="8" fillId="0" borderId="22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horizontal="center" vertical="center"/>
      <protection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/>
    </xf>
    <xf numFmtId="0" fontId="9" fillId="8" borderId="24" xfId="0" applyFont="1" applyFill="1" applyBorder="1" applyAlignment="1" applyProtection="1">
      <alignment horizontal="center" vertical="center"/>
      <protection/>
    </xf>
    <xf numFmtId="0" fontId="9" fillId="8" borderId="25" xfId="0" applyFont="1" applyFill="1" applyBorder="1" applyAlignment="1" applyProtection="1">
      <alignment horizontal="center" vertical="center"/>
      <protection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vertical="center"/>
      <protection/>
    </xf>
    <xf numFmtId="0" fontId="8" fillId="0" borderId="27" xfId="0" applyFont="1" applyFill="1" applyBorder="1" applyAlignment="1" applyProtection="1">
      <alignment vertical="center"/>
      <protection/>
    </xf>
    <xf numFmtId="3" fontId="12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/>
      <protection/>
    </xf>
    <xf numFmtId="3" fontId="12" fillId="0" borderId="28" xfId="0" applyNumberFormat="1" applyFont="1" applyBorder="1" applyAlignment="1" applyProtection="1">
      <alignment horizontal="center" vertical="center"/>
      <protection locked="0"/>
    </xf>
    <xf numFmtId="3" fontId="7" fillId="0" borderId="29" xfId="0" applyNumberFormat="1" applyFont="1" applyFill="1" applyBorder="1" applyAlignment="1" applyProtection="1">
      <alignment horizontal="center" vertical="center"/>
      <protection/>
    </xf>
    <xf numFmtId="3" fontId="7" fillId="0" borderId="17" xfId="0" applyNumberFormat="1" applyFont="1" applyFill="1" applyBorder="1" applyAlignment="1" applyProtection="1">
      <alignment horizontal="center" vertical="center"/>
      <protection/>
    </xf>
    <xf numFmtId="3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14" xfId="45" applyNumberFormat="1" applyFont="1" applyBorder="1" applyAlignment="1" applyProtection="1">
      <alignment horizontal="center"/>
      <protection locked="0"/>
    </xf>
    <xf numFmtId="0" fontId="7" fillId="0" borderId="19" xfId="45" applyNumberFormat="1" applyFont="1" applyBorder="1" applyAlignment="1" applyProtection="1">
      <alignment horizontal="center"/>
      <protection locked="0"/>
    </xf>
    <xf numFmtId="0" fontId="8" fillId="24" borderId="30" xfId="0" applyFont="1" applyFill="1" applyBorder="1" applyAlignment="1" applyProtection="1">
      <alignment/>
      <protection/>
    </xf>
    <xf numFmtId="0" fontId="9" fillId="24" borderId="24" xfId="0" applyFont="1" applyFill="1" applyBorder="1" applyAlignment="1" applyProtection="1">
      <alignment horizontal="center" vertical="center"/>
      <protection/>
    </xf>
    <xf numFmtId="0" fontId="9" fillId="24" borderId="25" xfId="0" applyFont="1" applyFill="1" applyBorder="1" applyAlignment="1" applyProtection="1">
      <alignment horizontal="center" vertical="center"/>
      <protection/>
    </xf>
    <xf numFmtId="0" fontId="8" fillId="24" borderId="31" xfId="0" applyFont="1" applyFill="1" applyBorder="1" applyAlignment="1" applyProtection="1">
      <alignment horizontal="center"/>
      <protection/>
    </xf>
    <xf numFmtId="0" fontId="9" fillId="24" borderId="28" xfId="0" applyFont="1" applyFill="1" applyBorder="1" applyAlignment="1" applyProtection="1">
      <alignment horizontal="center" vertical="center"/>
      <protection/>
    </xf>
    <xf numFmtId="0" fontId="9" fillId="24" borderId="32" xfId="0" applyFont="1" applyFill="1" applyBorder="1" applyAlignment="1" applyProtection="1">
      <alignment horizontal="center" vertical="center"/>
      <protection/>
    </xf>
    <xf numFmtId="0" fontId="9" fillId="24" borderId="18" xfId="0" applyFont="1" applyFill="1" applyBorder="1" applyAlignment="1" applyProtection="1">
      <alignment horizontal="center" vertical="center"/>
      <protection/>
    </xf>
    <xf numFmtId="0" fontId="9" fillId="24" borderId="26" xfId="0" applyFont="1" applyFill="1" applyBorder="1" applyAlignment="1" applyProtection="1">
      <alignment horizontal="center" vertical="center" wrapText="1"/>
      <protection/>
    </xf>
    <xf numFmtId="0" fontId="9" fillId="24" borderId="33" xfId="0" applyFont="1" applyFill="1" applyBorder="1" applyAlignment="1" applyProtection="1">
      <alignment horizontal="center"/>
      <protection/>
    </xf>
    <xf numFmtId="0" fontId="0" fillId="24" borderId="27" xfId="0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 quotePrefix="1">
      <alignment horizontal="center" vertical="center"/>
      <protection/>
    </xf>
    <xf numFmtId="0" fontId="8" fillId="24" borderId="33" xfId="0" applyFont="1" applyFill="1" applyBorder="1" applyAlignment="1" applyProtection="1">
      <alignment horizontal="left"/>
      <protection/>
    </xf>
    <xf numFmtId="3" fontId="9" fillId="0" borderId="25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Fill="1" applyBorder="1" applyAlignment="1" applyProtection="1">
      <alignment horizontal="center" vertical="center"/>
      <protection/>
    </xf>
    <xf numFmtId="3" fontId="9" fillId="0" borderId="17" xfId="0" applyNumberFormat="1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3" fontId="9" fillId="0" borderId="12" xfId="41" applyNumberFormat="1" applyFont="1" applyFill="1" applyBorder="1" applyAlignment="1" applyProtection="1">
      <alignment vertical="center"/>
      <protection/>
    </xf>
    <xf numFmtId="3" fontId="9" fillId="0" borderId="13" xfId="0" applyNumberFormat="1" applyFont="1" applyFill="1" applyBorder="1" applyAlignment="1" applyProtection="1">
      <alignment horizontal="center" vertical="center"/>
      <protection/>
    </xf>
    <xf numFmtId="3" fontId="9" fillId="0" borderId="14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/>
      <protection/>
    </xf>
    <xf numFmtId="9" fontId="7" fillId="0" borderId="0" xfId="45" applyFont="1" applyAlignment="1" applyProtection="1">
      <alignment/>
      <protection/>
    </xf>
    <xf numFmtId="3" fontId="8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3" xfId="0" applyNumberFormat="1" applyFont="1" applyFill="1" applyBorder="1" applyAlignment="1" applyProtection="1">
      <alignment horizontal="center" vertical="center"/>
      <protection locked="0"/>
    </xf>
    <xf numFmtId="3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21" fillId="25" borderId="0" xfId="0" applyFont="1" applyFill="1" applyAlignment="1" applyProtection="1">
      <alignment horizontal="center"/>
      <protection locked="0"/>
    </xf>
    <xf numFmtId="3" fontId="8" fillId="0" borderId="32" xfId="0" applyNumberFormat="1" applyFont="1" applyFill="1" applyBorder="1" applyAlignment="1" applyProtection="1">
      <alignment horizontal="center" vertical="center"/>
      <protection locked="0"/>
    </xf>
    <xf numFmtId="3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24" borderId="26" xfId="0" applyFont="1" applyFill="1" applyBorder="1" applyAlignment="1" applyProtection="1">
      <alignment vertical="center"/>
      <protection/>
    </xf>
    <xf numFmtId="0" fontId="9" fillId="0" borderId="34" xfId="0" applyFont="1" applyBorder="1" applyAlignment="1" applyProtection="1">
      <alignment horizontal="centerContinuous" vertical="center"/>
      <protection/>
    </xf>
    <xf numFmtId="0" fontId="9" fillId="0" borderId="34" xfId="0" applyFont="1" applyFill="1" applyBorder="1" applyAlignment="1" applyProtection="1">
      <alignment horizontal="centerContinuous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9" fillId="24" borderId="27" xfId="0" applyFont="1" applyFill="1" applyBorder="1" applyAlignment="1" applyProtection="1">
      <alignment vertical="center"/>
      <protection/>
    </xf>
    <xf numFmtId="0" fontId="9" fillId="24" borderId="32" xfId="0" applyFont="1" applyFill="1" applyBorder="1" applyAlignment="1" applyProtection="1" quotePrefix="1">
      <alignment horizontal="right" vertical="center"/>
      <protection/>
    </xf>
    <xf numFmtId="0" fontId="9" fillId="0" borderId="34" xfId="0" applyFont="1" applyBorder="1" applyAlignment="1" applyProtection="1" quotePrefix="1">
      <alignment horizontal="right" vertical="center"/>
      <protection/>
    </xf>
    <xf numFmtId="0" fontId="9" fillId="0" borderId="34" xfId="0" applyFont="1" applyFill="1" applyBorder="1" applyAlignment="1" applyProtection="1">
      <alignment horizontal="right" vertical="center"/>
      <protection/>
    </xf>
    <xf numFmtId="0" fontId="9" fillId="0" borderId="34" xfId="0" applyFont="1" applyFill="1" applyBorder="1" applyAlignment="1" applyProtection="1" quotePrefix="1">
      <alignment horizontal="right" vertical="center"/>
      <protection/>
    </xf>
    <xf numFmtId="3" fontId="12" fillId="0" borderId="29" xfId="0" applyNumberFormat="1" applyFont="1" applyBorder="1" applyAlignment="1" applyProtection="1">
      <alignment horizontal="center" vertical="center"/>
      <protection/>
    </xf>
    <xf numFmtId="174" fontId="12" fillId="0" borderId="34" xfId="0" applyNumberFormat="1" applyFont="1" applyBorder="1" applyAlignment="1" applyProtection="1">
      <alignment vertical="center"/>
      <protection/>
    </xf>
    <xf numFmtId="176" fontId="11" fillId="0" borderId="34" xfId="0" applyNumberFormat="1" applyFont="1" applyBorder="1" applyAlignment="1" applyProtection="1">
      <alignment vertical="center"/>
      <protection/>
    </xf>
    <xf numFmtId="174" fontId="12" fillId="0" borderId="34" xfId="0" applyNumberFormat="1" applyFont="1" applyFill="1" applyBorder="1" applyAlignment="1" applyProtection="1">
      <alignment horizontal="center" vertical="center"/>
      <protection/>
    </xf>
    <xf numFmtId="3" fontId="11" fillId="0" borderId="17" xfId="0" applyNumberFormat="1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 vertical="center"/>
      <protection/>
    </xf>
    <xf numFmtId="180" fontId="11" fillId="0" borderId="34" xfId="0" applyNumberFormat="1" applyFont="1" applyBorder="1" applyAlignment="1" applyProtection="1">
      <alignment/>
      <protection/>
    </xf>
    <xf numFmtId="3" fontId="11" fillId="0" borderId="16" xfId="0" applyNumberFormat="1" applyFont="1" applyBorder="1" applyAlignment="1" applyProtection="1">
      <alignment horizontal="center"/>
      <protection/>
    </xf>
    <xf numFmtId="176" fontId="11" fillId="0" borderId="34" xfId="0" applyNumberFormat="1" applyFont="1" applyBorder="1" applyAlignment="1" applyProtection="1">
      <alignment/>
      <protection/>
    </xf>
    <xf numFmtId="9" fontId="11" fillId="0" borderId="16" xfId="0" applyNumberFormat="1" applyFont="1" applyBorder="1" applyAlignment="1" applyProtection="1">
      <alignment horizontal="center"/>
      <protection/>
    </xf>
    <xf numFmtId="9" fontId="11" fillId="0" borderId="23" xfId="0" applyNumberFormat="1" applyFont="1" applyBorder="1" applyAlignment="1" applyProtection="1">
      <alignment horizontal="center"/>
      <protection/>
    </xf>
    <xf numFmtId="174" fontId="11" fillId="0" borderId="34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Border="1" applyAlignment="1" applyProtection="1">
      <alignment/>
      <protection/>
    </xf>
    <xf numFmtId="174" fontId="12" fillId="0" borderId="0" xfId="0" applyNumberFormat="1" applyFont="1" applyBorder="1" applyAlignment="1" applyProtection="1">
      <alignment/>
      <protection/>
    </xf>
    <xf numFmtId="174" fontId="11" fillId="0" borderId="0" xfId="0" applyNumberFormat="1" applyFont="1" applyBorder="1" applyAlignment="1" applyProtection="1">
      <alignment/>
      <protection/>
    </xf>
    <xf numFmtId="1" fontId="12" fillId="0" borderId="32" xfId="0" applyNumberFormat="1" applyFont="1" applyBorder="1" applyAlignment="1" applyProtection="1">
      <alignment horizontal="center" vertical="center"/>
      <protection locked="0"/>
    </xf>
    <xf numFmtId="174" fontId="12" fillId="0" borderId="34" xfId="0" applyNumberFormat="1" applyFont="1" applyBorder="1" applyAlignment="1" applyProtection="1">
      <alignment vertical="center"/>
      <protection locked="0"/>
    </xf>
    <xf numFmtId="1" fontId="12" fillId="0" borderId="18" xfId="0" applyNumberFormat="1" applyFont="1" applyBorder="1" applyAlignment="1" applyProtection="1">
      <alignment horizontal="center" vertical="center"/>
      <protection locked="0"/>
    </xf>
    <xf numFmtId="176" fontId="11" fillId="0" borderId="34" xfId="0" applyNumberFormat="1" applyFont="1" applyBorder="1" applyAlignment="1" applyProtection="1">
      <alignment vertical="center"/>
      <protection locked="0"/>
    </xf>
    <xf numFmtId="3" fontId="7" fillId="0" borderId="18" xfId="0" applyNumberFormat="1" applyFont="1" applyFill="1" applyBorder="1" applyAlignment="1" applyProtection="1">
      <alignment horizontal="center"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9" fillId="24" borderId="34" xfId="0" applyFont="1" applyFill="1" applyBorder="1" applyAlignment="1" applyProtection="1">
      <alignment horizontal="center"/>
      <protection/>
    </xf>
    <xf numFmtId="49" fontId="9" fillId="24" borderId="35" xfId="0" applyNumberFormat="1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3" fontId="9" fillId="0" borderId="16" xfId="41" applyNumberFormat="1" applyFont="1" applyBorder="1" applyProtection="1">
      <alignment/>
      <protection/>
    </xf>
    <xf numFmtId="3" fontId="7" fillId="0" borderId="16" xfId="0" applyNumberFormat="1" applyFont="1" applyBorder="1" applyAlignment="1" applyProtection="1">
      <alignment horizontal="center"/>
      <protection/>
    </xf>
    <xf numFmtId="3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3" fontId="9" fillId="0" borderId="13" xfId="41" applyNumberFormat="1" applyFont="1" applyBorder="1" applyProtection="1">
      <alignment/>
      <protection/>
    </xf>
    <xf numFmtId="3" fontId="7" fillId="0" borderId="13" xfId="0" applyNumberFormat="1" applyFont="1" applyBorder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center"/>
      <protection locked="0"/>
    </xf>
    <xf numFmtId="0" fontId="9" fillId="24" borderId="26" xfId="0" applyFont="1" applyFill="1" applyBorder="1" applyAlignment="1" applyProtection="1">
      <alignment/>
      <protection/>
    </xf>
    <xf numFmtId="0" fontId="9" fillId="24" borderId="33" xfId="0" applyFont="1" applyFill="1" applyBorder="1" applyAlignment="1" applyProtection="1">
      <alignment horizontal="centerContinuous"/>
      <protection/>
    </xf>
    <xf numFmtId="0" fontId="9" fillId="24" borderId="29" xfId="0" applyFont="1" applyFill="1" applyBorder="1" applyAlignment="1" applyProtection="1">
      <alignment horizontal="centerContinuous"/>
      <protection/>
    </xf>
    <xf numFmtId="0" fontId="9" fillId="24" borderId="36" xfId="0" applyFont="1" applyFill="1" applyBorder="1" applyAlignment="1" applyProtection="1">
      <alignment horizontal="centerContinuous"/>
      <protection/>
    </xf>
    <xf numFmtId="0" fontId="9" fillId="24" borderId="37" xfId="0" applyFont="1" applyFill="1" applyBorder="1" applyAlignment="1" applyProtection="1">
      <alignment horizontal="centerContinuous"/>
      <protection/>
    </xf>
    <xf numFmtId="0" fontId="9" fillId="24" borderId="27" xfId="0" applyFont="1" applyFill="1" applyBorder="1" applyAlignment="1" applyProtection="1">
      <alignment/>
      <protection/>
    </xf>
    <xf numFmtId="0" fontId="9" fillId="24" borderId="35" xfId="0" applyFont="1" applyFill="1" applyBorder="1" applyAlignment="1" applyProtection="1" quotePrefix="1">
      <alignment horizontal="center"/>
      <protection/>
    </xf>
    <xf numFmtId="0" fontId="9" fillId="24" borderId="32" xfId="0" applyFont="1" applyFill="1" applyBorder="1" applyAlignment="1" applyProtection="1" quotePrefix="1">
      <alignment horizont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/>
      <protection/>
    </xf>
    <xf numFmtId="0" fontId="7" fillId="0" borderId="17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7" fillId="0" borderId="23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9" fillId="24" borderId="33" xfId="0" applyFont="1" applyFill="1" applyBorder="1" applyAlignment="1" applyProtection="1">
      <alignment horizontal="center" vertical="center" wrapText="1"/>
      <protection/>
    </xf>
    <xf numFmtId="0" fontId="9" fillId="24" borderId="36" xfId="0" applyFont="1" applyFill="1" applyBorder="1" applyAlignment="1" applyProtection="1">
      <alignment horizontal="center" vertical="center" wrapText="1"/>
      <protection/>
    </xf>
    <xf numFmtId="0" fontId="9" fillId="24" borderId="28" xfId="0" applyFont="1" applyFill="1" applyBorder="1" applyAlignment="1" applyProtection="1">
      <alignment horizontal="center" vertical="center" wrapText="1"/>
      <protection/>
    </xf>
    <xf numFmtId="0" fontId="9" fillId="24" borderId="32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/>
      <protection/>
    </xf>
    <xf numFmtId="3" fontId="7" fillId="0" borderId="15" xfId="0" applyNumberFormat="1" applyFont="1" applyFill="1" applyBorder="1" applyAlignment="1" applyProtection="1">
      <alignment horizontal="center"/>
      <protection/>
    </xf>
    <xf numFmtId="3" fontId="7" fillId="0" borderId="38" xfId="0" applyNumberFormat="1" applyFont="1" applyFill="1" applyBorder="1" applyAlignment="1" applyProtection="1">
      <alignment horizontal="center"/>
      <protection/>
    </xf>
    <xf numFmtId="0" fontId="7" fillId="0" borderId="15" xfId="45" applyNumberFormat="1" applyFont="1" applyFill="1" applyBorder="1" applyAlignment="1" applyProtection="1">
      <alignment horizontal="center"/>
      <protection/>
    </xf>
    <xf numFmtId="3" fontId="7" fillId="0" borderId="38" xfId="45" applyNumberFormat="1" applyFont="1" applyFill="1" applyBorder="1" applyAlignment="1" applyProtection="1">
      <alignment horizontal="center"/>
      <protection/>
    </xf>
    <xf numFmtId="0" fontId="16" fillId="0" borderId="0" xfId="0" applyFont="1" applyFill="1" applyAlignment="1" applyProtection="1">
      <alignment/>
      <protection/>
    </xf>
    <xf numFmtId="3" fontId="9" fillId="0" borderId="11" xfId="41" applyNumberFormat="1" applyFont="1" applyBorder="1" applyProtection="1">
      <alignment/>
      <protection/>
    </xf>
    <xf numFmtId="3" fontId="7" fillId="0" borderId="23" xfId="0" applyNumberFormat="1" applyFont="1" applyBorder="1" applyAlignment="1" applyProtection="1">
      <alignment horizontal="center"/>
      <protection/>
    </xf>
    <xf numFmtId="1" fontId="7" fillId="0" borderId="17" xfId="45" applyNumberFormat="1" applyFont="1" applyBorder="1" applyAlignment="1" applyProtection="1">
      <alignment horizontal="center"/>
      <protection/>
    </xf>
    <xf numFmtId="3" fontId="7" fillId="0" borderId="23" xfId="45" applyNumberFormat="1" applyFont="1" applyBorder="1" applyAlignment="1" applyProtection="1">
      <alignment horizontal="center"/>
      <protection/>
    </xf>
    <xf numFmtId="176" fontId="7" fillId="0" borderId="16" xfId="45" applyNumberFormat="1" applyFont="1" applyBorder="1" applyAlignment="1" applyProtection="1">
      <alignment horizontal="center"/>
      <protection/>
    </xf>
    <xf numFmtId="176" fontId="7" fillId="0" borderId="23" xfId="45" applyNumberFormat="1" applyFont="1" applyBorder="1" applyAlignment="1" applyProtection="1">
      <alignment horizontal="center"/>
      <protection/>
    </xf>
    <xf numFmtId="3" fontId="9" fillId="0" borderId="12" xfId="41" applyNumberFormat="1" applyFont="1" applyBorder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3" fontId="9" fillId="8" borderId="26" xfId="42" applyNumberFormat="1" applyFont="1" applyFill="1" applyBorder="1" applyProtection="1">
      <alignment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" fontId="9" fillId="8" borderId="27" xfId="42" applyNumberFormat="1" applyFont="1" applyFill="1" applyBorder="1" applyProtection="1">
      <alignment/>
      <protection/>
    </xf>
    <xf numFmtId="1" fontId="9" fillId="8" borderId="3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vertical="center"/>
      <protection/>
    </xf>
    <xf numFmtId="3" fontId="7" fillId="0" borderId="15" xfId="42" applyNumberFormat="1" applyFont="1" applyFill="1" applyBorder="1" applyAlignment="1" applyProtection="1">
      <alignment horizontal="center"/>
      <protection/>
    </xf>
    <xf numFmtId="0" fontId="9" fillId="0" borderId="16" xfId="42" applyFont="1" applyBorder="1" applyProtection="1">
      <alignment/>
      <protection/>
    </xf>
    <xf numFmtId="1" fontId="7" fillId="0" borderId="17" xfId="42" applyNumberFormat="1" applyFont="1" applyBorder="1" applyAlignment="1" applyProtection="1">
      <alignment horizontal="center"/>
      <protection/>
    </xf>
    <xf numFmtId="3" fontId="7" fillId="0" borderId="23" xfId="42" applyNumberFormat="1" applyFont="1" applyBorder="1" applyAlignment="1" applyProtection="1">
      <alignment horizontal="center"/>
      <protection/>
    </xf>
    <xf numFmtId="0" fontId="9" fillId="0" borderId="13" xfId="42" applyFont="1" applyBorder="1" applyProtection="1">
      <alignment/>
      <protection/>
    </xf>
    <xf numFmtId="3" fontId="7" fillId="0" borderId="19" xfId="42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9" fontId="0" fillId="0" borderId="0" xfId="45" applyFont="1" applyBorder="1" applyAlignment="1" applyProtection="1">
      <alignment horizontal="center" vertical="center" wrapText="1"/>
      <protection/>
    </xf>
    <xf numFmtId="0" fontId="22" fillId="0" borderId="39" xfId="0" applyFont="1" applyBorder="1" applyAlignment="1" applyProtection="1">
      <alignment horizontal="center" vertical="center" wrapText="1"/>
      <protection/>
    </xf>
    <xf numFmtId="0" fontId="23" fillId="0" borderId="40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center" vertical="center" wrapText="1"/>
      <protection/>
    </xf>
    <xf numFmtId="0" fontId="23" fillId="0" borderId="4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center" vertical="center" wrapText="1"/>
      <protection/>
    </xf>
    <xf numFmtId="0" fontId="22" fillId="0" borderId="44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3" fontId="23" fillId="0" borderId="46" xfId="0" applyNumberFormat="1" applyFont="1" applyBorder="1" applyAlignment="1" applyProtection="1">
      <alignment horizontal="center" vertical="center" wrapText="1"/>
      <protection/>
    </xf>
    <xf numFmtId="3" fontId="23" fillId="0" borderId="47" xfId="0" applyNumberFormat="1" applyFont="1" applyBorder="1" applyAlignment="1" applyProtection="1">
      <alignment horizontal="center" vertical="center" wrapText="1"/>
      <protection/>
    </xf>
    <xf numFmtId="3" fontId="23" fillId="0" borderId="48" xfId="0" applyNumberFormat="1" applyFont="1" applyBorder="1" applyAlignment="1" applyProtection="1">
      <alignment horizontal="center" vertical="center" wrapText="1"/>
      <protection/>
    </xf>
    <xf numFmtId="0" fontId="22" fillId="0" borderId="49" xfId="0" applyFont="1" applyBorder="1" applyAlignment="1" applyProtection="1">
      <alignment horizontal="center" vertical="center" wrapText="1"/>
      <protection/>
    </xf>
    <xf numFmtId="0" fontId="23" fillId="0" borderId="46" xfId="0" applyFont="1" applyBorder="1" applyAlignment="1" applyProtection="1">
      <alignment horizontal="center" vertical="center" wrapText="1"/>
      <protection/>
    </xf>
    <xf numFmtId="0" fontId="23" fillId="0" borderId="47" xfId="0" applyFont="1" applyBorder="1" applyAlignment="1" applyProtection="1">
      <alignment horizontal="center" vertical="center" wrapText="1"/>
      <protection/>
    </xf>
    <xf numFmtId="0" fontId="23" fillId="0" borderId="48" xfId="0" applyFont="1" applyBorder="1" applyAlignment="1" applyProtection="1">
      <alignment horizontal="center" vertical="center" wrapText="1"/>
      <protection/>
    </xf>
    <xf numFmtId="0" fontId="23" fillId="0" borderId="41" xfId="0" applyFont="1" applyBorder="1" applyAlignment="1" applyProtection="1">
      <alignment horizontal="center" vertical="center" wrapText="1"/>
      <protection locked="0"/>
    </xf>
    <xf numFmtId="0" fontId="23" fillId="0" borderId="42" xfId="0" applyFont="1" applyBorder="1" applyAlignment="1" applyProtection="1">
      <alignment horizontal="center" vertical="center" wrapText="1"/>
      <protection locked="0"/>
    </xf>
    <xf numFmtId="0" fontId="23" fillId="0" borderId="43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left" vertical="center" wrapText="1"/>
      <protection/>
    </xf>
    <xf numFmtId="0" fontId="22" fillId="0" borderId="51" xfId="0" applyFont="1" applyFill="1" applyBorder="1" applyAlignment="1" applyProtection="1">
      <alignment horizontal="left" vertical="center" wrapText="1"/>
      <protection/>
    </xf>
    <xf numFmtId="0" fontId="22" fillId="0" borderId="52" xfId="0" applyFont="1" applyFill="1" applyBorder="1" applyAlignment="1" applyProtection="1">
      <alignment horizontal="left" vertical="center" wrapText="1"/>
      <protection/>
    </xf>
    <xf numFmtId="0" fontId="22" fillId="0" borderId="53" xfId="0" applyFont="1" applyFill="1" applyBorder="1" applyAlignment="1" applyProtection="1">
      <alignment horizontal="left" vertical="center" wrapText="1"/>
      <protection/>
    </xf>
    <xf numFmtId="9" fontId="23" fillId="0" borderId="54" xfId="45" applyNumberFormat="1" applyFont="1" applyBorder="1" applyAlignment="1" applyProtection="1">
      <alignment horizontal="center" vertical="center" wrapText="1"/>
      <protection/>
    </xf>
    <xf numFmtId="9" fontId="23" fillId="0" borderId="55" xfId="45" applyNumberFormat="1" applyFont="1" applyBorder="1" applyAlignment="1" applyProtection="1">
      <alignment horizontal="center" vertical="center" wrapText="1"/>
      <protection/>
    </xf>
    <xf numFmtId="9" fontId="23" fillId="0" borderId="56" xfId="45" applyNumberFormat="1" applyFont="1" applyBorder="1" applyAlignment="1" applyProtection="1">
      <alignment horizontal="center" vertical="center" wrapText="1"/>
      <protection/>
    </xf>
    <xf numFmtId="9" fontId="23" fillId="0" borderId="57" xfId="45" applyNumberFormat="1" applyFont="1" applyBorder="1" applyAlignment="1" applyProtection="1">
      <alignment horizontal="center" vertical="center" wrapText="1"/>
      <protection/>
    </xf>
    <xf numFmtId="9" fontId="23" fillId="0" borderId="58" xfId="45" applyNumberFormat="1" applyFont="1" applyBorder="1" applyAlignment="1" applyProtection="1">
      <alignment horizontal="center" vertical="center" wrapText="1"/>
      <protection locked="0"/>
    </xf>
    <xf numFmtId="9" fontId="23" fillId="0" borderId="59" xfId="45" applyNumberFormat="1" applyFont="1" applyBorder="1" applyAlignment="1" applyProtection="1">
      <alignment horizontal="center" vertical="center" wrapText="1"/>
      <protection locked="0"/>
    </xf>
    <xf numFmtId="9" fontId="23" fillId="0" borderId="60" xfId="45" applyNumberFormat="1" applyFont="1" applyBorder="1" applyAlignment="1" applyProtection="1">
      <alignment horizontal="center" vertical="center" wrapText="1"/>
      <protection locked="0"/>
    </xf>
    <xf numFmtId="9" fontId="23" fillId="0" borderId="61" xfId="45" applyNumberFormat="1" applyFont="1" applyBorder="1" applyAlignment="1" applyProtection="1">
      <alignment horizontal="center" vertical="center" wrapText="1"/>
      <protection locked="0"/>
    </xf>
    <xf numFmtId="3" fontId="7" fillId="0" borderId="62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/>
      <protection/>
    </xf>
    <xf numFmtId="0" fontId="9" fillId="24" borderId="29" xfId="0" applyFont="1" applyFill="1" applyBorder="1" applyAlignment="1" applyProtection="1">
      <alignment horizontal="center"/>
      <protection/>
    </xf>
    <xf numFmtId="0" fontId="9" fillId="24" borderId="36" xfId="0" applyFont="1" applyFill="1" applyBorder="1" applyAlignment="1" applyProtection="1">
      <alignment horizontal="center"/>
      <protection/>
    </xf>
    <xf numFmtId="0" fontId="9" fillId="24" borderId="33" xfId="0" applyFont="1" applyFill="1" applyBorder="1" applyAlignment="1" applyProtection="1">
      <alignment horizontal="center" vertical="center"/>
      <protection/>
    </xf>
    <xf numFmtId="0" fontId="9" fillId="24" borderId="29" xfId="0" applyFont="1" applyFill="1" applyBorder="1" applyAlignment="1" applyProtection="1">
      <alignment horizontal="center" vertical="center"/>
      <protection/>
    </xf>
    <xf numFmtId="0" fontId="9" fillId="24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9" fillId="24" borderId="33" xfId="0" applyFont="1" applyFill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9" fillId="24" borderId="26" xfId="0" applyFont="1" applyFill="1" applyBorder="1" applyAlignment="1" applyProtection="1">
      <alignment horizontal="center" vertical="center"/>
      <protection/>
    </xf>
    <xf numFmtId="0" fontId="9" fillId="24" borderId="27" xfId="0" applyFont="1" applyFill="1" applyBorder="1" applyAlignment="1" applyProtection="1">
      <alignment horizontal="center" vertical="center"/>
      <protection/>
    </xf>
    <xf numFmtId="0" fontId="9" fillId="24" borderId="28" xfId="0" applyFont="1" applyFill="1" applyBorder="1" applyAlignment="1" applyProtection="1">
      <alignment horizontal="center" vertical="center"/>
      <protection/>
    </xf>
    <xf numFmtId="0" fontId="9" fillId="24" borderId="32" xfId="0" applyFont="1" applyFill="1" applyBorder="1" applyAlignment="1" applyProtection="1">
      <alignment horizontal="center" vertical="center"/>
      <protection/>
    </xf>
    <xf numFmtId="0" fontId="8" fillId="24" borderId="33" xfId="0" applyFont="1" applyFill="1" applyBorder="1" applyAlignment="1" applyProtection="1">
      <alignment horizontal="center" vertical="center"/>
      <protection/>
    </xf>
    <xf numFmtId="0" fontId="8" fillId="24" borderId="29" xfId="0" applyFont="1" applyFill="1" applyBorder="1" applyAlignment="1" applyProtection="1">
      <alignment horizontal="center" vertical="center"/>
      <protection/>
    </xf>
    <xf numFmtId="0" fontId="8" fillId="24" borderId="36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8" fillId="24" borderId="33" xfId="0" applyFont="1" applyFill="1" applyBorder="1" applyAlignment="1" applyProtection="1">
      <alignment horizontal="center" vertical="center" wrapText="1"/>
      <protection/>
    </xf>
    <xf numFmtId="0" fontId="8" fillId="24" borderId="29" xfId="0" applyFont="1" applyFill="1" applyBorder="1" applyAlignment="1" applyProtection="1">
      <alignment horizontal="center" vertical="center" wrapText="1"/>
      <protection/>
    </xf>
    <xf numFmtId="0" fontId="8" fillId="24" borderId="36" xfId="0" applyFont="1" applyFill="1" applyBorder="1" applyAlignment="1" applyProtection="1">
      <alignment horizontal="center" vertical="center" wrapText="1"/>
      <protection/>
    </xf>
    <xf numFmtId="0" fontId="8" fillId="24" borderId="33" xfId="0" applyFont="1" applyFill="1" applyBorder="1" applyAlignment="1" applyProtection="1">
      <alignment horizontal="center" wrapText="1"/>
      <protection/>
    </xf>
    <xf numFmtId="0" fontId="8" fillId="24" borderId="29" xfId="0" applyFont="1" applyFill="1" applyBorder="1" applyAlignment="1" applyProtection="1">
      <alignment horizontal="center" wrapText="1"/>
      <protection/>
    </xf>
    <xf numFmtId="0" fontId="8" fillId="24" borderId="36" xfId="0" applyFont="1" applyFill="1" applyBorder="1" applyAlignment="1" applyProtection="1">
      <alignment horizontal="center" wrapText="1"/>
      <protection/>
    </xf>
    <xf numFmtId="3" fontId="9" fillId="8" borderId="33" xfId="42" applyNumberFormat="1" applyFont="1" applyFill="1" applyBorder="1" applyAlignment="1" applyProtection="1">
      <alignment horizontal="center"/>
      <protection/>
    </xf>
    <xf numFmtId="0" fontId="4" fillId="8" borderId="29" xfId="42" applyFill="1" applyBorder="1" applyAlignment="1" applyProtection="1">
      <alignment horizontal="center"/>
      <protection/>
    </xf>
    <xf numFmtId="0" fontId="4" fillId="8" borderId="36" xfId="42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22" fillId="24" borderId="63" xfId="0" applyFont="1" applyFill="1" applyBorder="1" applyAlignment="1" applyProtection="1">
      <alignment horizontal="left" vertical="center" wrapText="1"/>
      <protection/>
    </xf>
    <xf numFmtId="0" fontId="22" fillId="24" borderId="64" xfId="0" applyFont="1" applyFill="1" applyBorder="1" applyAlignment="1" applyProtection="1">
      <alignment horizontal="left" vertical="center" wrapText="1"/>
      <protection/>
    </xf>
    <xf numFmtId="0" fontId="22" fillId="24" borderId="65" xfId="0" applyFont="1" applyFill="1" applyBorder="1" applyAlignment="1" applyProtection="1">
      <alignment horizontal="center" vertical="center" wrapText="1"/>
      <protection/>
    </xf>
    <xf numFmtId="0" fontId="22" fillId="24" borderId="66" xfId="0" applyFont="1" applyFill="1" applyBorder="1" applyAlignment="1" applyProtection="1">
      <alignment horizontal="center" vertical="center" wrapText="1"/>
      <protection/>
    </xf>
    <xf numFmtId="0" fontId="22" fillId="24" borderId="67" xfId="0" applyFont="1" applyFill="1" applyBorder="1" applyAlignment="1" applyProtection="1">
      <alignment horizontal="center" vertical="center" wrapText="1"/>
      <protection/>
    </xf>
    <xf numFmtId="0" fontId="22" fillId="24" borderId="68" xfId="0" applyFont="1" applyFill="1" applyBorder="1" applyAlignment="1" applyProtection="1">
      <alignment horizontal="center" vertical="center" wrapText="1"/>
      <protection/>
    </xf>
    <xf numFmtId="0" fontId="22" fillId="24" borderId="69" xfId="0" applyFont="1" applyFill="1" applyBorder="1" applyAlignment="1" applyProtection="1">
      <alignment horizontal="center" vertical="center" wrapText="1"/>
      <protection/>
    </xf>
    <xf numFmtId="0" fontId="22" fillId="24" borderId="70" xfId="0" applyFont="1" applyFill="1" applyBorder="1" applyAlignment="1" applyProtection="1">
      <alignment horizontal="center" vertical="center" wrapText="1"/>
      <protection/>
    </xf>
    <xf numFmtId="0" fontId="22" fillId="24" borderId="71" xfId="0" applyFont="1" applyFill="1" applyBorder="1" applyAlignment="1" applyProtection="1">
      <alignment horizontal="center" vertical="center" wrapText="1"/>
      <protection/>
    </xf>
    <xf numFmtId="0" fontId="22" fillId="24" borderId="72" xfId="0" applyFont="1" applyFill="1" applyBorder="1" applyAlignment="1" applyProtection="1">
      <alignment horizontal="center" vertical="center" wrapText="1"/>
      <protection/>
    </xf>
    <xf numFmtId="0" fontId="20" fillId="25" borderId="0" xfId="0" applyFont="1" applyFill="1" applyAlignment="1">
      <alignment horizontal="center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Novo leto" xfId="41"/>
    <cellStyle name="Navadno_Varnostna situacija - november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ŠTEVILO KD (+/- v %)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0975"/>
          <c:w val="0.94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Preiskanost!$A$5</c:f>
              <c:strCache>
                <c:ptCount val="1"/>
                <c:pt idx="0">
                  <c:v>PU Maribor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(Preiskanost!$B$3,Preiskanost!$D$4)</c:f>
              <c:strCache>
                <c:ptCount val="1"/>
                <c:pt idx="0">
                  <c:v>ŠTEVILO  KD</c:v>
                </c:pt>
              </c:strCache>
            </c:strRef>
          </c:cat>
          <c:val>
            <c:numRef>
              <c:f>Preiskanost!$D$5</c:f>
              <c:numCache>
                <c:ptCount val="1"/>
                <c:pt idx="0">
                  <c:v>-12</c:v>
                </c:pt>
              </c:numCache>
            </c:numRef>
          </c:val>
        </c:ser>
        <c:ser>
          <c:idx val="1"/>
          <c:order val="1"/>
          <c:tx>
            <c:strRef>
              <c:f>Preiskanost!$A$6</c:f>
              <c:strCache>
                <c:ptCount val="1"/>
                <c:pt idx="0">
                  <c:v>PP Ptuj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(Preiskanost!$B$3,Preiskanost!$D$4)</c:f>
              <c:strCache>
                <c:ptCount val="1"/>
                <c:pt idx="0">
                  <c:v>ŠTEVILO  KD</c:v>
                </c:pt>
              </c:strCache>
            </c:strRef>
          </c:cat>
          <c:val>
            <c:numRef>
              <c:f>Preiskanost!$D$6</c:f>
              <c:numCache>
                <c:ptCount val="1"/>
                <c:pt idx="0">
                  <c:v>-28.454619787408006</c:v>
                </c:pt>
              </c:numCache>
            </c:numRef>
          </c:val>
        </c:ser>
        <c:ser>
          <c:idx val="2"/>
          <c:order val="2"/>
          <c:tx>
            <c:strRef>
              <c:f>Preiskanost!$A$7</c:f>
              <c:strCache>
                <c:ptCount val="1"/>
                <c:pt idx="0">
                  <c:v>Občina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(Preiskanost!$B$3,Preiskanost!$D$4)</c:f>
              <c:strCache>
                <c:ptCount val="1"/>
                <c:pt idx="0">
                  <c:v>ŠTEVILO  KD</c:v>
                </c:pt>
              </c:strCache>
            </c:strRef>
          </c:cat>
          <c:val>
            <c:numRef>
              <c:f>Preiskanost!$D$7</c:f>
              <c:numCache>
                <c:ptCount val="1"/>
                <c:pt idx="0">
                  <c:v>-38.70967741935484</c:v>
                </c:pt>
              </c:numCache>
            </c:numRef>
          </c:val>
        </c:ser>
        <c:axId val="32229164"/>
        <c:axId val="21627021"/>
      </c:barChart>
      <c:catAx>
        <c:axId val="32229164"/>
        <c:scaling>
          <c:orientation val="minMax"/>
        </c:scaling>
        <c:axPos val="b"/>
        <c:delete val="1"/>
        <c:majorTickMark val="out"/>
        <c:minorTickMark val="none"/>
        <c:tickLblPos val="none"/>
        <c:crossAx val="21627021"/>
        <c:crosses val="autoZero"/>
        <c:auto val="1"/>
        <c:lblOffset val="100"/>
        <c:tickLblSkip val="1"/>
        <c:noMultiLvlLbl val="0"/>
      </c:catAx>
      <c:valAx>
        <c:axId val="2162702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2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75"/>
          <c:y val="0.95425"/>
          <c:w val="0.462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025"/>
          <c:w val="0.96475"/>
          <c:h val="0.84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Organizirana!$A$5</c:f>
              <c:strCache>
                <c:ptCount val="1"/>
                <c:pt idx="0">
                  <c:v>PU Maribor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Organizirana!$D$4</c:f>
              <c:strCache>
                <c:ptCount val="1"/>
                <c:pt idx="0">
                  <c:v>+/- %</c:v>
                </c:pt>
              </c:strCache>
            </c:strRef>
          </c:cat>
          <c:val>
            <c:numRef>
              <c:f>(Organizirana!$D$5,Organizirana!$G$5,Organizirana!$J$5)</c:f>
              <c:numCache>
                <c:ptCount val="3"/>
                <c:pt idx="0">
                  <c:v>-11.603522997343774</c:v>
                </c:pt>
                <c:pt idx="1">
                  <c:v>7</c:v>
                </c:pt>
                <c:pt idx="2">
                  <c:v>-3.4042553191489304</c:v>
                </c:pt>
              </c:numCache>
            </c:numRef>
          </c:val>
        </c:ser>
        <c:ser>
          <c:idx val="1"/>
          <c:order val="1"/>
          <c:tx>
            <c:strRef>
              <c:f>Organizirana!$A$6</c:f>
              <c:strCache>
                <c:ptCount val="1"/>
                <c:pt idx="0">
                  <c:v>PP Ptuj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25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(Organizirana!$D$6,Organizirana!$G$6,Organizirana!$J$6)</c:f>
              <c:numCache>
                <c:ptCount val="3"/>
                <c:pt idx="0">
                  <c:v>-33.6150234741784</c:v>
                </c:pt>
                <c:pt idx="1">
                  <c:v>6.329113924050631</c:v>
                </c:pt>
                <c:pt idx="2">
                  <c:v>-44.680851063829785</c:v>
                </c:pt>
              </c:numCache>
            </c:numRef>
          </c:val>
        </c:ser>
        <c:ser>
          <c:idx val="2"/>
          <c:order val="2"/>
          <c:tx>
            <c:strRef>
              <c:f>Organizirana!$A$7</c:f>
              <c:strCache>
                <c:ptCount val="1"/>
                <c:pt idx="0">
                  <c:v>Občina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(Organizirana!$D$7,Organizirana!$G$7,Organizirana!$J$7)</c:f>
              <c:numCache>
                <c:ptCount val="3"/>
                <c:pt idx="0">
                  <c:v>-41.666666666666664</c:v>
                </c:pt>
                <c:pt idx="1">
                  <c:v>-50</c:v>
                </c:pt>
                <c:pt idx="2">
                  <c:v>0</c:v>
                </c:pt>
              </c:numCache>
            </c:numRef>
          </c:val>
        </c:ser>
        <c:overlap val="100"/>
        <c:axId val="60425462"/>
        <c:axId val="6958247"/>
      </c:barChart>
      <c:catAx>
        <c:axId val="6042546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6958247"/>
        <c:crosses val="autoZero"/>
        <c:auto val="1"/>
        <c:lblOffset val="100"/>
        <c:tickLblSkip val="1"/>
        <c:noMultiLvlLbl val="0"/>
      </c:catAx>
      <c:valAx>
        <c:axId val="695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</a:defRPr>
            </a:pPr>
          </a:p>
        </c:txPr>
        <c:crossAx val="604254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525"/>
          <c:y val="0.9125"/>
          <c:w val="0.409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2"/>
      <c:rotY val="20"/>
      <c:depthPercent val="100"/>
      <c:rAngAx val="1"/>
    </c:view3D>
    <c:plotArea>
      <c:layout>
        <c:manualLayout>
          <c:xMode val="edge"/>
          <c:yMode val="edge"/>
          <c:x val="0.011"/>
          <c:y val="0.023"/>
          <c:w val="0.82375"/>
          <c:h val="0.95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Prekrški!$A$5</c:f>
              <c:strCache>
                <c:ptCount val="1"/>
                <c:pt idx="0">
                  <c:v>PU Maribor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(Prekrški!$E$3,Prekrški!$H$3,Prekrški!$K$3,Prekrški!$N$3,Prekrški!$Q$3,Prekrški!$T$3)</c:f>
              <c:strCache/>
            </c:strRef>
          </c:cat>
          <c:val>
            <c:numRef>
              <c:f>(Prekrški!$G$5,Prekrški!$J$5,Prekrški!$M$5,Prekrški!$P$5,Prekrški!$S$5,Prekrški!$V$5)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Prekrški!$A$6</c:f>
              <c:strCache>
                <c:ptCount val="1"/>
                <c:pt idx="0">
                  <c:v>PP Ptuj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(Prekrški!$E$3,Prekrški!$H$3,Prekrški!$K$3,Prekrški!$N$3,Prekrški!$Q$3,Prekrški!$T$3)</c:f>
              <c:strCache/>
            </c:strRef>
          </c:cat>
          <c:val>
            <c:numRef>
              <c:f>(Prekrški!$G$6,Prekrški!$J$6,Prekrški!$M$6,Prekrški!$P$6,Prekrški!$S$6,Prekrški!$V$6)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Prekrški!$A$7</c:f>
              <c:strCache>
                <c:ptCount val="1"/>
                <c:pt idx="0">
                  <c:v>Občina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(Prekrški!$E$3,Prekrški!$H$3,Prekrški!$K$3,Prekrški!$N$3,Prekrški!$Q$3,Prekrški!$T$3)</c:f>
              <c:strCache/>
            </c:strRef>
          </c:cat>
          <c:val>
            <c:numRef>
              <c:f>(Prekrški!$G$7,Prekrški!$J$7,Prekrški!$M$7,Prekrški!$P$7,Prekrški!$S$7,Prekrški!$V$7)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62624224"/>
        <c:axId val="26747105"/>
      </c:bar3DChart>
      <c:catAx>
        <c:axId val="6262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47105"/>
        <c:crosses val="autoZero"/>
        <c:auto val="1"/>
        <c:lblOffset val="100"/>
        <c:tickLblSkip val="1"/>
        <c:noMultiLvlLbl val="0"/>
      </c:catAx>
      <c:valAx>
        <c:axId val="26747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3955"/>
          <c:w val="0.1495"/>
          <c:h val="0.20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ŠTEVILO PROMETNIH NESREČ
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view3D>
      <c:rotX val="15"/>
      <c:hPercent val="220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0885"/>
          <c:w val="0.96825"/>
          <c:h val="0.879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PN!$B$4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PN!$A$5:$A$7</c:f>
              <c:strCache>
                <c:ptCount val="3"/>
                <c:pt idx="0">
                  <c:v>PU MARIBOR</c:v>
                </c:pt>
                <c:pt idx="1">
                  <c:v>PP Ptuj</c:v>
                </c:pt>
                <c:pt idx="2">
                  <c:v>Občina</c:v>
                </c:pt>
              </c:strCache>
            </c:strRef>
          </c:cat>
          <c:val>
            <c:numRef>
              <c:f>PN!$B$5:$B$7</c:f>
              <c:numCache>
                <c:ptCount val="3"/>
                <c:pt idx="0">
                  <c:v>2195</c:v>
                </c:pt>
                <c:pt idx="1">
                  <c:v>347</c:v>
                </c:pt>
                <c:pt idx="2">
                  <c:v>42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PN!$C$4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PN!$A$5:$A$7</c:f>
              <c:strCache>
                <c:ptCount val="3"/>
                <c:pt idx="0">
                  <c:v>PU MARIBOR</c:v>
                </c:pt>
                <c:pt idx="1">
                  <c:v>PP Ptuj</c:v>
                </c:pt>
                <c:pt idx="2">
                  <c:v>Občina</c:v>
                </c:pt>
              </c:strCache>
            </c:strRef>
          </c:cat>
          <c:val>
            <c:numRef>
              <c:f>PN!$C$5:$C$7</c:f>
              <c:numCache>
                <c:ptCount val="3"/>
                <c:pt idx="0">
                  <c:v>1976</c:v>
                </c:pt>
                <c:pt idx="1">
                  <c:v>334</c:v>
                </c:pt>
                <c:pt idx="2">
                  <c:v>40</c:v>
                </c:pt>
              </c:numCache>
            </c:numRef>
          </c:val>
          <c:shape val="box"/>
        </c:ser>
        <c:shape val="box"/>
        <c:axId val="39397354"/>
        <c:axId val="19031867"/>
      </c:bar3DChart>
      <c:catAx>
        <c:axId val="3939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9031867"/>
        <c:crosses val="autoZero"/>
        <c:auto val="1"/>
        <c:lblOffset val="100"/>
        <c:tickLblSkip val="1"/>
        <c:noMultiLvlLbl val="0"/>
      </c:catAx>
      <c:valAx>
        <c:axId val="19031867"/>
        <c:scaling>
          <c:orientation val="minMax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397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95"/>
          <c:y val="0.166"/>
          <c:w val="0.074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Prometne nesreče po dnevih v tednu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FF3399"/>
                </a:gs>
                <a:gs pos="25000">
                  <a:srgbClr val="FF6633"/>
                </a:gs>
                <a:gs pos="50000">
                  <a:srgbClr val="FFFF00"/>
                </a:gs>
                <a:gs pos="75000">
                  <a:srgbClr val="01A78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'Vzroki PN'!#REF!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'Vzroki PN'!#REF!</c:f>
              <c:numCache>
                <c:ptCount val="1"/>
                <c:pt idx="0">
                  <c:v>1</c:v>
                </c:pt>
              </c:numCache>
            </c:numRef>
          </c:val>
        </c:ser>
        <c:axId val="37069076"/>
        <c:axId val="65186229"/>
      </c:area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5186229"/>
        <c:crosses val="autoZero"/>
        <c:auto val="0"/>
        <c:lblOffset val="100"/>
        <c:tickLblSkip val="1"/>
        <c:noMultiLvlLbl val="0"/>
      </c:catAx>
      <c:valAx>
        <c:axId val="65186229"/>
        <c:scaling>
          <c:orientation val="minMax"/>
          <c:max val="15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7069076"/>
        <c:crossesAt val="1"/>
        <c:crossBetween val="midCat"/>
        <c:dispUnits/>
        <c:majorUnit val="100"/>
        <c:minorUnit val="3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2925"/>
          <c:y val="0.0195"/>
          <c:w val="0.72225"/>
          <c:h val="0.9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'Vzroki PN'!$A$6</c:f>
              <c:strCache>
                <c:ptCount val="1"/>
                <c:pt idx="0">
                  <c:v>PU Maribor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'Vzroki PN'!$F$5:$G$5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'Vzroki PN'!$F$6:$G$6</c:f>
              <c:numCache>
                <c:ptCount val="2"/>
                <c:pt idx="0">
                  <c:v>0.094</c:v>
                </c:pt>
                <c:pt idx="1">
                  <c:v>0.099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'Vzroki PN'!$A$7</c:f>
              <c:strCache>
                <c:ptCount val="1"/>
                <c:pt idx="0">
                  <c:v>PP Ptuj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'Vzroki PN'!$F$5:$G$5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'Vzroki PN'!$F$7:$G$7</c:f>
              <c:numCache>
                <c:ptCount val="2"/>
                <c:pt idx="0">
                  <c:v>0.09510086455331412</c:v>
                </c:pt>
                <c:pt idx="1">
                  <c:v>0.04790419161676647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'Vzroki PN'!$A$8</c:f>
              <c:strCache>
                <c:ptCount val="1"/>
                <c:pt idx="0">
                  <c:v>Občina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'Vzroki PN'!$F$5:$G$5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'Vzroki PN'!$F$8:$G$8</c:f>
              <c:numCache>
                <c:ptCount val="2"/>
                <c:pt idx="0">
                  <c:v>0.01</c:v>
                </c:pt>
                <c:pt idx="1">
                  <c:v>0</c:v>
                </c:pt>
              </c:numCache>
            </c:numRef>
          </c:val>
          <c:shape val="box"/>
        </c:ser>
        <c:shape val="box"/>
        <c:axId val="49805150"/>
        <c:axId val="45593167"/>
      </c:bar3DChart>
      <c:catAx>
        <c:axId val="49805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593167"/>
        <c:crosses val="autoZero"/>
        <c:auto val="1"/>
        <c:lblOffset val="100"/>
        <c:tickLblSkip val="1"/>
        <c:noMultiLvlLbl val="0"/>
      </c:catAx>
      <c:valAx>
        <c:axId val="45593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051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75"/>
          <c:y val="0.44325"/>
          <c:w val="0.2075"/>
          <c:h val="0.1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88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0365"/>
          <c:w val="0.841"/>
          <c:h val="0.948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Splošno!$A$5</c:f>
              <c:strCache>
                <c:ptCount val="1"/>
                <c:pt idx="0">
                  <c:v>PU Maribor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(Splošno!$B$3,Splošno!$E$3,Splošno!$H$3,Splošno!$K$3,Splošno!$N$3,Splošno!$Q$3)</c:f>
              <c:strCache>
                <c:ptCount val="6"/>
                <c:pt idx="0">
                  <c:v>PROMETNE NESREČE</c:v>
                </c:pt>
                <c:pt idx="1">
                  <c:v>PREDLOG DRUGEMU PREKRŠKOVNEMU ORGANU</c:v>
                </c:pt>
                <c:pt idx="2">
                  <c:v>HITRI POSTOPKI</c:v>
                </c:pt>
                <c:pt idx="3">
                  <c:v>PREDLOGI SP OZ. OBDOLŽILNI PREDLOGI</c:v>
                </c:pt>
                <c:pt idx="4">
                  <c:v>DENARNE KAZNI OZ. GLOBE</c:v>
                </c:pt>
                <c:pt idx="5">
                  <c:v>OPOZORILA</c:v>
                </c:pt>
              </c:strCache>
            </c:strRef>
          </c:cat>
          <c:val>
            <c:numRef>
              <c:f>(Splošno!$D$5,Splošno!$G$5,Splošno!$J$5,Splošno!$M$5,Splošno!$P$5,Splošno!$S$5)</c:f>
              <c:numCache>
                <c:ptCount val="6"/>
                <c:pt idx="0">
                  <c:v>-9.977220956719819</c:v>
                </c:pt>
                <c:pt idx="1">
                  <c:v>-100</c:v>
                </c:pt>
                <c:pt idx="2">
                  <c:v>-20.555555555555557</c:v>
                </c:pt>
                <c:pt idx="3">
                  <c:v>2.3966655088572395</c:v>
                </c:pt>
                <c:pt idx="4">
                  <c:v>-12.18730709309503</c:v>
                </c:pt>
                <c:pt idx="5">
                  <c:v>-3.8885288399222304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Splošno!$A$6</c:f>
              <c:strCache>
                <c:ptCount val="1"/>
                <c:pt idx="0">
                  <c:v>PP Ptuj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(Splošno!$B$3,Splošno!$E$3,Splošno!$H$3,Splošno!$K$3,Splošno!$N$3,Splošno!$Q$3)</c:f>
              <c:strCache>
                <c:ptCount val="6"/>
                <c:pt idx="0">
                  <c:v>PROMETNE NESREČE</c:v>
                </c:pt>
                <c:pt idx="1">
                  <c:v>PREDLOG DRUGEMU PREKRŠKOVNEMU ORGANU</c:v>
                </c:pt>
                <c:pt idx="2">
                  <c:v>HITRI POSTOPKI</c:v>
                </c:pt>
                <c:pt idx="3">
                  <c:v>PREDLOGI SP OZ. OBDOLŽILNI PREDLOGI</c:v>
                </c:pt>
                <c:pt idx="4">
                  <c:v>DENARNE KAZNI OZ. GLOBE</c:v>
                </c:pt>
                <c:pt idx="5">
                  <c:v>OPOZORILA</c:v>
                </c:pt>
              </c:strCache>
            </c:strRef>
          </c:cat>
          <c:val>
            <c:numRef>
              <c:f>(Splošno!$D$6,Splošno!$G$6,Splošno!$J$6,Splošno!$M$6,Splošno!$P$6,Splošno!$S$6)</c:f>
              <c:numCache>
                <c:ptCount val="6"/>
                <c:pt idx="0">
                  <c:v>-3.7463976945244895</c:v>
                </c:pt>
                <c:pt idx="1">
                  <c:v>0</c:v>
                </c:pt>
                <c:pt idx="2">
                  <c:v>0</c:v>
                </c:pt>
                <c:pt idx="3">
                  <c:v>-19.96086105675147</c:v>
                </c:pt>
                <c:pt idx="4">
                  <c:v>-1.4857489387507599</c:v>
                </c:pt>
                <c:pt idx="5">
                  <c:v>-49.18032786885246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Splošno!$A$7</c:f>
              <c:strCache>
                <c:ptCount val="1"/>
                <c:pt idx="0">
                  <c:v>Občina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(Splošno!$B$3,Splošno!$E$3,Splošno!$H$3,Splošno!$K$3,Splošno!$N$3,Splošno!$Q$3)</c:f>
              <c:strCache>
                <c:ptCount val="6"/>
                <c:pt idx="0">
                  <c:v>PROMETNE NESREČE</c:v>
                </c:pt>
                <c:pt idx="1">
                  <c:v>PREDLOG DRUGEMU PREKRŠKOVNEMU ORGANU</c:v>
                </c:pt>
                <c:pt idx="2">
                  <c:v>HITRI POSTOPKI</c:v>
                </c:pt>
                <c:pt idx="3">
                  <c:v>PREDLOGI SP OZ. OBDOLŽILNI PREDLOGI</c:v>
                </c:pt>
                <c:pt idx="4">
                  <c:v>DENARNE KAZNI OZ. GLOBE</c:v>
                </c:pt>
                <c:pt idx="5">
                  <c:v>OPOZORILA</c:v>
                </c:pt>
              </c:strCache>
            </c:strRef>
          </c:cat>
          <c:val>
            <c:numRef>
              <c:f>(Splošno!$D$7,Splošno!$G$7,Splošno!$J$7,Splošno!$M$7,Splošno!$P$7,Splošno!$S$7)</c:f>
              <c:numCache>
                <c:ptCount val="6"/>
                <c:pt idx="0">
                  <c:v>-4.761904761904759</c:v>
                </c:pt>
                <c:pt idx="1">
                  <c:v>0</c:v>
                </c:pt>
                <c:pt idx="2">
                  <c:v>0</c:v>
                </c:pt>
                <c:pt idx="3">
                  <c:v>-24.48979591836735</c:v>
                </c:pt>
                <c:pt idx="4">
                  <c:v>-12.11072664359861</c:v>
                </c:pt>
                <c:pt idx="5">
                  <c:v>-100</c:v>
                </c:pt>
              </c:numCache>
            </c:numRef>
          </c:val>
          <c:shape val="box"/>
        </c:ser>
        <c:shape val="box"/>
        <c:axId val="7685320"/>
        <c:axId val="2059017"/>
      </c:bar3DChart>
      <c:catAx>
        <c:axId val="7685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9017"/>
        <c:crosses val="autoZero"/>
        <c:auto val="1"/>
        <c:lblOffset val="100"/>
        <c:tickLblSkip val="1"/>
        <c:noMultiLvlLbl val="0"/>
      </c:catAx>
      <c:valAx>
        <c:axId val="20590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53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25"/>
          <c:y val="0.40575"/>
          <c:w val="0.1302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27"/>
          <c:w val="0.9057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'Ilegalni prehodi'!$A$5</c:f>
              <c:strCache>
                <c:ptCount val="1"/>
                <c:pt idx="0">
                  <c:v>PU Maribor</c:v>
                </c:pt>
              </c:strCache>
            </c:strRef>
          </c:tx>
          <c:spPr>
            <a:gradFill rotWithShape="1">
              <a:gsLst>
                <a:gs pos="0">
                  <a:srgbClr val="474776"/>
                </a:gs>
                <a:gs pos="50000">
                  <a:srgbClr val="9999FF"/>
                </a:gs>
                <a:gs pos="100000">
                  <a:srgbClr val="4747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'Ilegalni prehodi'!$D$5</c:f>
              <c:numCache>
                <c:ptCount val="1"/>
                <c:pt idx="0">
                  <c:v>-12.195121951219505</c:v>
                </c:pt>
              </c:numCache>
            </c:numRef>
          </c:val>
        </c:ser>
        <c:ser>
          <c:idx val="1"/>
          <c:order val="1"/>
          <c:tx>
            <c:strRef>
              <c:f>'Ilegalni prehodi'!$A$6</c:f>
              <c:strCache>
                <c:ptCount val="1"/>
                <c:pt idx="0">
                  <c:v>PP Ptuj</c:v>
                </c:pt>
              </c:strCache>
            </c:strRef>
          </c:tx>
          <c:spPr>
            <a:gradFill rotWithShape="1">
              <a:gsLst>
                <a:gs pos="0">
                  <a:srgbClr val="47182F"/>
                </a:gs>
                <a:gs pos="5000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'Ilegalni prehodi'!$D$6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'Ilegalni prehodi'!$A$7</c:f>
              <c:strCache>
                <c:ptCount val="1"/>
                <c:pt idx="0">
                  <c:v>Občina </c:v>
                </c:pt>
              </c:strCache>
            </c:strRef>
          </c:tx>
          <c:spPr>
            <a:gradFill rotWithShape="1">
              <a:gsLst>
                <a:gs pos="0">
                  <a:srgbClr val="76765E"/>
                </a:gs>
                <a:gs pos="50000">
                  <a:srgbClr val="FFFFCC"/>
                </a:gs>
                <a:gs pos="100000">
                  <a:srgbClr val="7676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'Ilegalni prehodi'!$D$7</c:f>
              <c:numCache>
                <c:ptCount val="1"/>
                <c:pt idx="0">
                  <c:v>0</c:v>
                </c:pt>
              </c:numCache>
            </c:numRef>
          </c:val>
        </c:ser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1" i="0" u="none" baseline="0">
                <a:solidFill>
                  <a:srgbClr val="000000"/>
                </a:solidFill>
              </a:defRPr>
            </a:pPr>
          </a:p>
        </c:txPr>
        <c:crossAx val="32562659"/>
        <c:crosses val="autoZero"/>
        <c:auto val="1"/>
        <c:lblOffset val="100"/>
        <c:tickLblSkip val="1"/>
        <c:noMultiLvlLbl val="0"/>
      </c:catAx>
      <c:valAx>
        <c:axId val="32562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8531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25"/>
          <c:y val="0.9325"/>
          <c:w val="0.8065"/>
          <c:h val="0.05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40"/>
      <c:depthPercent val="100"/>
      <c:rAngAx val="0"/>
      <c:perspective val="30"/>
    </c:view3D>
    <c:plotArea>
      <c:layout>
        <c:manualLayout>
          <c:xMode val="edge"/>
          <c:yMode val="edge"/>
          <c:x val="0.01675"/>
          <c:y val="0.018"/>
          <c:w val="0.84075"/>
          <c:h val="0.96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Dogodki!$A$5</c:f>
              <c:strCache>
                <c:ptCount val="1"/>
                <c:pt idx="0">
                  <c:v>PU Maribor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Dogodki!$B$4:$B$5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Dogodki!$C$4:$C$5</c:f>
              <c:numCache>
                <c:ptCount val="2"/>
                <c:pt idx="0">
                  <c:v>246</c:v>
                </c:pt>
                <c:pt idx="1">
                  <c:v>293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Dogodki!$A$8</c:f>
              <c:strCache>
                <c:ptCount val="1"/>
                <c:pt idx="0">
                  <c:v>PP Ptuj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Dogodki!$B$4:$B$5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Dogodki!$C$7:$C$8</c:f>
              <c:numCache>
                <c:ptCount val="2"/>
                <c:pt idx="0">
                  <c:v>49</c:v>
                </c:pt>
                <c:pt idx="1">
                  <c:v>49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Dogodki!$A$11</c:f>
              <c:strCache>
                <c:ptCount val="1"/>
                <c:pt idx="0">
                  <c:v>Občina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Dogodki!$B$4:$B$5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Dogodki!$C$10:$C$11</c:f>
              <c:numCache>
                <c:ptCount val="2"/>
                <c:pt idx="0">
                  <c:v>6</c:v>
                </c:pt>
                <c:pt idx="1">
                  <c:v>22</c:v>
                </c:pt>
              </c:numCache>
            </c:numRef>
          </c:val>
          <c:shape val="cylinder"/>
        </c:ser>
        <c:shape val="cylinder"/>
        <c:axId val="24628476"/>
        <c:axId val="20329693"/>
        <c:axId val="48749510"/>
      </c:bar3D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auto val="1"/>
        <c:lblOffset val="100"/>
        <c:tickLblSkip val="1"/>
        <c:noMultiLvlLbl val="0"/>
      </c:catAx>
      <c:valAx>
        <c:axId val="20329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28476"/>
        <c:crossesAt val="1"/>
        <c:crossBetween val="between"/>
        <c:dispUnits/>
      </c:valAx>
      <c:serAx>
        <c:axId val="4874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2969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575"/>
          <c:y val="0.44775"/>
          <c:w val="0.119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8</xdr:row>
      <xdr:rowOff>85725</xdr:rowOff>
    </xdr:from>
    <xdr:to>
      <xdr:col>10</xdr:col>
      <xdr:colOff>171450</xdr:colOff>
      <xdr:row>45</xdr:row>
      <xdr:rowOff>142875</xdr:rowOff>
    </xdr:to>
    <xdr:graphicFrame>
      <xdr:nvGraphicFramePr>
        <xdr:cNvPr id="1" name="Chart 5"/>
        <xdr:cNvGraphicFramePr/>
      </xdr:nvGraphicFramePr>
      <xdr:xfrm>
        <a:off x="342900" y="1257300"/>
        <a:ext cx="506730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9525</xdr:rowOff>
    </xdr:from>
    <xdr:to>
      <xdr:col>10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104775" y="1295400"/>
        <a:ext cx="78676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8</xdr:row>
      <xdr:rowOff>19050</xdr:rowOff>
    </xdr:from>
    <xdr:to>
      <xdr:col>21</xdr:col>
      <xdr:colOff>228600</xdr:colOff>
      <xdr:row>31</xdr:row>
      <xdr:rowOff>104775</xdr:rowOff>
    </xdr:to>
    <xdr:graphicFrame>
      <xdr:nvGraphicFramePr>
        <xdr:cNvPr id="1" name="Chart 4"/>
        <xdr:cNvGraphicFramePr/>
      </xdr:nvGraphicFramePr>
      <xdr:xfrm>
        <a:off x="342900" y="1371600"/>
        <a:ext cx="125920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16</xdr:row>
      <xdr:rowOff>0</xdr:rowOff>
    </xdr:from>
    <xdr:to>
      <xdr:col>12</xdr:col>
      <xdr:colOff>361950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190500" y="2609850"/>
        <a:ext cx="81153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28575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28575" y="0"/>
        <a:ext cx="6905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1133475</xdr:colOff>
      <xdr:row>8</xdr:row>
      <xdr:rowOff>66675</xdr:rowOff>
    </xdr:from>
    <xdr:to>
      <xdr:col>5</xdr:col>
      <xdr:colOff>876300</xdr:colOff>
      <xdr:row>43</xdr:row>
      <xdr:rowOff>28575</xdr:rowOff>
    </xdr:to>
    <xdr:graphicFrame>
      <xdr:nvGraphicFramePr>
        <xdr:cNvPr id="2" name="Chart 5"/>
        <xdr:cNvGraphicFramePr/>
      </xdr:nvGraphicFramePr>
      <xdr:xfrm>
        <a:off x="1133475" y="1304925"/>
        <a:ext cx="4762500" cy="626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9</xdr:row>
      <xdr:rowOff>85725</xdr:rowOff>
    </xdr:from>
    <xdr:to>
      <xdr:col>18</xdr:col>
      <xdr:colOff>409575</xdr:colOff>
      <xdr:row>35</xdr:row>
      <xdr:rowOff>152400</xdr:rowOff>
    </xdr:to>
    <xdr:graphicFrame>
      <xdr:nvGraphicFramePr>
        <xdr:cNvPr id="1" name="Chart 4"/>
        <xdr:cNvGraphicFramePr/>
      </xdr:nvGraphicFramePr>
      <xdr:xfrm>
        <a:off x="352425" y="1552575"/>
        <a:ext cx="113061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133350</xdr:rowOff>
    </xdr:from>
    <xdr:to>
      <xdr:col>4</xdr:col>
      <xdr:colOff>28575</xdr:colOff>
      <xdr:row>31</xdr:row>
      <xdr:rowOff>57150</xdr:rowOff>
    </xdr:to>
    <xdr:graphicFrame>
      <xdr:nvGraphicFramePr>
        <xdr:cNvPr id="1" name="Chart 5"/>
        <xdr:cNvGraphicFramePr/>
      </xdr:nvGraphicFramePr>
      <xdr:xfrm>
        <a:off x="133350" y="1809750"/>
        <a:ext cx="30003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12</xdr:row>
      <xdr:rowOff>123825</xdr:rowOff>
    </xdr:from>
    <xdr:to>
      <xdr:col>8</xdr:col>
      <xdr:colOff>876300</xdr:colOff>
      <xdr:row>41</xdr:row>
      <xdr:rowOff>57150</xdr:rowOff>
    </xdr:to>
    <xdr:graphicFrame>
      <xdr:nvGraphicFramePr>
        <xdr:cNvPr id="1" name="Chart 4"/>
        <xdr:cNvGraphicFramePr/>
      </xdr:nvGraphicFramePr>
      <xdr:xfrm>
        <a:off x="247650" y="2466975"/>
        <a:ext cx="82391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zoomScalePageLayoutView="0" workbookViewId="0" topLeftCell="A4">
      <selection activeCell="J7" sqref="J7"/>
    </sheetView>
  </sheetViews>
  <sheetFormatPr defaultColWidth="5.296875" defaultRowHeight="14.25"/>
  <cols>
    <col min="1" max="1" width="11.59765625" style="2" customWidth="1"/>
    <col min="2" max="2" width="6.59765625" style="2" customWidth="1"/>
    <col min="3" max="3" width="5.69921875" style="2" bestFit="1" customWidth="1"/>
    <col min="4" max="4" width="5.296875" style="2" customWidth="1"/>
    <col min="5" max="5" width="1.8984375" style="2" customWidth="1"/>
    <col min="6" max="8" width="5.296875" style="2" customWidth="1"/>
    <col min="9" max="9" width="1.8984375" style="2" customWidth="1"/>
    <col min="10" max="11" width="6.09765625" style="2" bestFit="1" customWidth="1"/>
    <col min="12" max="12" width="0.8984375" style="2" customWidth="1"/>
    <col min="13" max="25" width="5" style="2" customWidth="1"/>
    <col min="26" max="16384" width="5.296875" style="2" customWidth="1"/>
  </cols>
  <sheetData>
    <row r="1" spans="1:13" ht="12" customHeight="1">
      <c r="A1" s="220" t="s">
        <v>58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75"/>
      <c r="M1" s="75"/>
    </row>
    <row r="2" spans="1:13" ht="11.25" customHeight="1" thickBot="1">
      <c r="A2" s="76"/>
      <c r="B2" s="76"/>
      <c r="C2" s="76"/>
      <c r="D2" s="76"/>
      <c r="E2" s="77"/>
      <c r="F2" s="76"/>
      <c r="G2" s="76"/>
      <c r="H2" s="76"/>
      <c r="I2" s="78"/>
      <c r="J2" s="78"/>
      <c r="K2" s="78"/>
      <c r="L2" s="78"/>
      <c r="M2" s="78"/>
    </row>
    <row r="3" spans="1:13" ht="11.25" customHeight="1" thickTop="1">
      <c r="A3" s="79" t="s">
        <v>15</v>
      </c>
      <c r="B3" s="217" t="s">
        <v>21</v>
      </c>
      <c r="C3" s="218"/>
      <c r="D3" s="219"/>
      <c r="E3" s="80"/>
      <c r="F3" s="217" t="s">
        <v>45</v>
      </c>
      <c r="G3" s="218"/>
      <c r="H3" s="219"/>
      <c r="I3" s="81"/>
      <c r="J3" s="217" t="s">
        <v>47</v>
      </c>
      <c r="K3" s="219"/>
      <c r="L3" s="82"/>
      <c r="M3" s="83"/>
    </row>
    <row r="4" spans="1:12" ht="11.25" customHeight="1" thickBot="1">
      <c r="A4" s="84" t="s">
        <v>17</v>
      </c>
      <c r="B4" s="51">
        <v>2010</v>
      </c>
      <c r="C4" s="53">
        <v>2011</v>
      </c>
      <c r="D4" s="85" t="s">
        <v>22</v>
      </c>
      <c r="E4" s="86"/>
      <c r="F4" s="51">
        <v>2010</v>
      </c>
      <c r="G4" s="53">
        <v>2011</v>
      </c>
      <c r="H4" s="85" t="s">
        <v>22</v>
      </c>
      <c r="I4" s="87"/>
      <c r="J4" s="51">
        <v>2010</v>
      </c>
      <c r="K4" s="52">
        <v>2011</v>
      </c>
      <c r="L4" s="88"/>
    </row>
    <row r="5" spans="1:12" ht="12" thickTop="1">
      <c r="A5" s="37" t="s">
        <v>20</v>
      </c>
      <c r="B5" s="89">
        <v>7153</v>
      </c>
      <c r="C5" s="66">
        <v>6323</v>
      </c>
      <c r="D5" s="94">
        <v>-12</v>
      </c>
      <c r="E5" s="90"/>
      <c r="F5" s="89">
        <v>4002</v>
      </c>
      <c r="G5" s="66">
        <v>3333</v>
      </c>
      <c r="H5" s="94">
        <v>-17</v>
      </c>
      <c r="I5" s="91"/>
      <c r="J5" s="98">
        <v>0.559</v>
      </c>
      <c r="K5" s="99">
        <v>0.527</v>
      </c>
      <c r="L5" s="92"/>
    </row>
    <row r="6" spans="1:12" ht="11.25">
      <c r="A6" s="40" t="s">
        <v>19</v>
      </c>
      <c r="B6" s="93">
        <v>1223</v>
      </c>
      <c r="C6" s="93">
        <v>875</v>
      </c>
      <c r="D6" s="94">
        <f>C6*100/B6-100</f>
        <v>-28.454619787408006</v>
      </c>
      <c r="E6" s="95"/>
      <c r="F6" s="96">
        <v>687</v>
      </c>
      <c r="G6" s="93">
        <v>551</v>
      </c>
      <c r="H6" s="94">
        <f>G6*100/F6-100</f>
        <v>-19.796215429403205</v>
      </c>
      <c r="I6" s="97"/>
      <c r="J6" s="98">
        <f>F6/B6</f>
        <v>0.5617334423548651</v>
      </c>
      <c r="K6" s="99">
        <f>G6/C6</f>
        <v>0.6297142857142857</v>
      </c>
      <c r="L6" s="100"/>
    </row>
    <row r="7" spans="1:12" ht="12" thickBot="1">
      <c r="A7" s="38" t="s">
        <v>44</v>
      </c>
      <c r="B7" s="39">
        <v>124</v>
      </c>
      <c r="C7" s="39">
        <v>76</v>
      </c>
      <c r="D7" s="104">
        <f>C7*100/B7-100</f>
        <v>-38.70967741935484</v>
      </c>
      <c r="E7" s="105"/>
      <c r="F7" s="41">
        <v>59</v>
      </c>
      <c r="G7" s="39">
        <v>48</v>
      </c>
      <c r="H7" s="106">
        <f>G7*100/F7-100</f>
        <v>-18.644067796610173</v>
      </c>
      <c r="I7" s="107"/>
      <c r="J7" s="98">
        <v>0.48</v>
      </c>
      <c r="K7" s="99">
        <v>0.63</v>
      </c>
      <c r="L7" s="92"/>
    </row>
    <row r="8" spans="1:10" ht="11.25" customHeight="1" thickTop="1">
      <c r="A8" s="1"/>
      <c r="B8" s="101"/>
      <c r="C8" s="101"/>
      <c r="D8" s="102"/>
      <c r="E8" s="102"/>
      <c r="F8" s="101"/>
      <c r="G8" s="101"/>
      <c r="H8" s="102"/>
      <c r="I8" s="103"/>
      <c r="J8" s="103"/>
    </row>
    <row r="9" spans="1:10" ht="9.75" customHeight="1">
      <c r="A9" s="1"/>
      <c r="B9" s="101"/>
      <c r="C9" s="101"/>
      <c r="D9" s="102"/>
      <c r="E9" s="102"/>
      <c r="F9" s="101"/>
      <c r="G9" s="101"/>
      <c r="H9" s="102"/>
      <c r="I9" s="103"/>
      <c r="J9" s="103"/>
    </row>
    <row r="10" spans="1:13" ht="11.25" customHeight="1">
      <c r="A10" s="1"/>
      <c r="B10" s="101"/>
      <c r="C10" s="101"/>
      <c r="D10" s="102"/>
      <c r="E10" s="102"/>
      <c r="F10" s="101"/>
      <c r="G10" s="101"/>
      <c r="H10" s="102"/>
      <c r="I10" s="101"/>
      <c r="J10" s="101"/>
      <c r="K10" s="102"/>
      <c r="L10" s="103"/>
      <c r="M10" s="103"/>
    </row>
  </sheetData>
  <sheetProtection/>
  <mergeCells count="4">
    <mergeCell ref="B3:D3"/>
    <mergeCell ref="F3:H3"/>
    <mergeCell ref="J3:K3"/>
    <mergeCell ref="A1:K1"/>
  </mergeCells>
  <printOptions horizontalCentered="1"/>
  <pageMargins left="1.1811023622047245" right="0.3937007874015748" top="1.1811023622047245" bottom="0.7874015748031497" header="0.3937007874015748" footer="0.3937007874015748"/>
  <pageSetup horizontalDpi="600" verticalDpi="600" orientation="portrait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view="pageBreakPreview" zoomScaleSheetLayoutView="100" zoomScalePageLayoutView="0" workbookViewId="0" topLeftCell="A4">
      <selection activeCell="J7" sqref="J7"/>
    </sheetView>
  </sheetViews>
  <sheetFormatPr defaultColWidth="8.796875" defaultRowHeight="14.25"/>
  <cols>
    <col min="1" max="1" width="11.69921875" style="8" customWidth="1"/>
    <col min="2" max="10" width="8" style="8" customWidth="1"/>
    <col min="11" max="16384" width="9.09765625" style="8" customWidth="1"/>
  </cols>
  <sheetData>
    <row r="1" spans="1:10" ht="12.75" customHeight="1">
      <c r="A1" s="222" t="s">
        <v>53</v>
      </c>
      <c r="B1" s="222"/>
      <c r="C1" s="222"/>
      <c r="D1" s="222"/>
      <c r="E1" s="222"/>
      <c r="F1" s="222"/>
      <c r="G1" s="222"/>
      <c r="H1" s="222"/>
      <c r="I1" s="222"/>
      <c r="J1" s="222"/>
    </row>
    <row r="2" ht="9.75" customHeight="1" thickBot="1"/>
    <row r="3" spans="1:10" ht="12.75" customHeight="1" thickTop="1">
      <c r="A3" s="54" t="s">
        <v>15</v>
      </c>
      <c r="B3" s="221" t="s">
        <v>41</v>
      </c>
      <c r="C3" s="215"/>
      <c r="D3" s="216"/>
      <c r="E3" s="221" t="s">
        <v>42</v>
      </c>
      <c r="F3" s="215"/>
      <c r="G3" s="216"/>
      <c r="H3" s="221" t="s">
        <v>40</v>
      </c>
      <c r="I3" s="215"/>
      <c r="J3" s="216"/>
    </row>
    <row r="4" spans="1:10" ht="9.75" customHeight="1" thickBot="1">
      <c r="A4" s="56"/>
      <c r="B4" s="48">
        <v>2010</v>
      </c>
      <c r="C4" s="49">
        <v>2011</v>
      </c>
      <c r="D4" s="57" t="s">
        <v>22</v>
      </c>
      <c r="E4" s="48">
        <v>2010</v>
      </c>
      <c r="F4" s="49">
        <v>2011</v>
      </c>
      <c r="G4" s="57" t="s">
        <v>22</v>
      </c>
      <c r="H4" s="48">
        <v>2010</v>
      </c>
      <c r="I4" s="49">
        <v>2011</v>
      </c>
      <c r="J4" s="57" t="s">
        <v>22</v>
      </c>
    </row>
    <row r="5" spans="1:10" s="10" customFormat="1" ht="15.75" thickTop="1">
      <c r="A5" s="3" t="s">
        <v>20</v>
      </c>
      <c r="B5" s="9">
        <v>7153</v>
      </c>
      <c r="C5" s="42">
        <v>6323</v>
      </c>
      <c r="D5" s="44">
        <f>C5*100/B5-100</f>
        <v>-11.603522997343774</v>
      </c>
      <c r="E5" s="9">
        <v>607</v>
      </c>
      <c r="F5" s="213">
        <v>648</v>
      </c>
      <c r="G5" s="36">
        <v>7</v>
      </c>
      <c r="H5" s="9">
        <v>235</v>
      </c>
      <c r="I5" s="9">
        <v>227</v>
      </c>
      <c r="J5" s="36">
        <f>I5*100/H5-100</f>
        <v>-3.4042553191489304</v>
      </c>
    </row>
    <row r="6" spans="1:10" ht="15">
      <c r="A6" s="4" t="s">
        <v>19</v>
      </c>
      <c r="B6" s="12">
        <v>1065</v>
      </c>
      <c r="C6" s="43">
        <v>707</v>
      </c>
      <c r="D6" s="44">
        <f>C6*100/B6-100</f>
        <v>-33.6150234741784</v>
      </c>
      <c r="E6" s="11">
        <v>158</v>
      </c>
      <c r="F6" s="12">
        <v>168</v>
      </c>
      <c r="G6" s="36">
        <f>F6*100/E6-100</f>
        <v>6.329113924050631</v>
      </c>
      <c r="H6" s="13">
        <v>47</v>
      </c>
      <c r="I6" s="12">
        <v>26</v>
      </c>
      <c r="J6" s="36">
        <f>I6*100/H6-100</f>
        <v>-44.680851063829785</v>
      </c>
    </row>
    <row r="7" spans="1:10" s="10" customFormat="1" ht="15.75" thickBot="1">
      <c r="A7" s="5" t="s">
        <v>44</v>
      </c>
      <c r="B7" s="7">
        <v>108</v>
      </c>
      <c r="C7" s="7">
        <v>63</v>
      </c>
      <c r="D7" s="108">
        <f>C7*100/B7-100</f>
        <v>-41.666666666666664</v>
      </c>
      <c r="E7" s="6">
        <v>16</v>
      </c>
      <c r="F7" s="7">
        <v>13</v>
      </c>
      <c r="G7" s="109">
        <v>-50</v>
      </c>
      <c r="H7" s="7">
        <v>3</v>
      </c>
      <c r="I7" s="7">
        <v>0</v>
      </c>
      <c r="J7" s="109">
        <v>0</v>
      </c>
    </row>
    <row r="8" ht="9.75" customHeight="1" thickTop="1"/>
    <row r="9" ht="9.75" customHeight="1"/>
    <row r="10" ht="9.75" customHeight="1"/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10.5" customHeight="1"/>
    <row r="29" ht="15" customHeight="1"/>
  </sheetData>
  <sheetProtection/>
  <mergeCells count="4">
    <mergeCell ref="E3:G3"/>
    <mergeCell ref="H3:J3"/>
    <mergeCell ref="B3:D3"/>
    <mergeCell ref="A1:J1"/>
  </mergeCells>
  <printOptions horizontalCentered="1"/>
  <pageMargins left="0.3937007874015748" right="0.3937007874015748" top="1.1811023622047245" bottom="0.7874015748031497" header="0.3937007874015748" footer="0.3937007874015748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7"/>
  <sheetViews>
    <sheetView zoomScaleSheetLayoutView="100" zoomScalePageLayoutView="0" workbookViewId="0" topLeftCell="A16">
      <selection activeCell="U7" sqref="U7"/>
    </sheetView>
  </sheetViews>
  <sheetFormatPr defaultColWidth="8.796875" defaultRowHeight="14.25"/>
  <cols>
    <col min="1" max="1" width="13.3984375" style="111" customWidth="1"/>
    <col min="2" max="22" width="6" style="110" customWidth="1"/>
    <col min="23" max="16384" width="9.09765625" style="110" customWidth="1"/>
  </cols>
  <sheetData>
    <row r="1" spans="1:22" ht="14.25">
      <c r="A1" s="220" t="s">
        <v>54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</row>
    <row r="2" ht="15.75" thickBot="1"/>
    <row r="3" spans="1:76" ht="12.75" customHeight="1" thickTop="1">
      <c r="A3" s="55" t="s">
        <v>15</v>
      </c>
      <c r="B3" s="221" t="s">
        <v>26</v>
      </c>
      <c r="C3" s="215"/>
      <c r="D3" s="216"/>
      <c r="E3" s="221" t="s">
        <v>23</v>
      </c>
      <c r="F3" s="215"/>
      <c r="G3" s="216"/>
      <c r="H3" s="221" t="s">
        <v>34</v>
      </c>
      <c r="I3" s="215"/>
      <c r="J3" s="216"/>
      <c r="K3" s="221" t="s">
        <v>33</v>
      </c>
      <c r="L3" s="215"/>
      <c r="M3" s="216"/>
      <c r="N3" s="221" t="s">
        <v>35</v>
      </c>
      <c r="O3" s="215"/>
      <c r="P3" s="216"/>
      <c r="Q3" s="221" t="s">
        <v>36</v>
      </c>
      <c r="R3" s="215"/>
      <c r="S3" s="216"/>
      <c r="T3" s="221" t="s">
        <v>24</v>
      </c>
      <c r="U3" s="215"/>
      <c r="V3" s="216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2.75" customHeight="1">
      <c r="A4" s="112" t="s">
        <v>17</v>
      </c>
      <c r="B4" s="48">
        <v>2010</v>
      </c>
      <c r="C4" s="49">
        <v>2011</v>
      </c>
      <c r="D4" s="113" t="s">
        <v>22</v>
      </c>
      <c r="E4" s="48">
        <v>2010</v>
      </c>
      <c r="F4" s="49">
        <v>2011</v>
      </c>
      <c r="G4" s="113" t="s">
        <v>22</v>
      </c>
      <c r="H4" s="48">
        <v>2010</v>
      </c>
      <c r="I4" s="49">
        <v>2011</v>
      </c>
      <c r="J4" s="113" t="s">
        <v>22</v>
      </c>
      <c r="K4" s="48">
        <v>2010</v>
      </c>
      <c r="L4" s="49">
        <v>2011</v>
      </c>
      <c r="M4" s="113" t="s">
        <v>22</v>
      </c>
      <c r="N4" s="48">
        <v>2010</v>
      </c>
      <c r="O4" s="49">
        <v>2011</v>
      </c>
      <c r="P4" s="113" t="s">
        <v>22</v>
      </c>
      <c r="Q4" s="48">
        <v>2010</v>
      </c>
      <c r="R4" s="49">
        <v>2011</v>
      </c>
      <c r="S4" s="113" t="s">
        <v>22</v>
      </c>
      <c r="T4" s="48">
        <v>2010</v>
      </c>
      <c r="U4" s="49">
        <v>2011</v>
      </c>
      <c r="V4" s="113" t="s">
        <v>22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22" s="118" customFormat="1" ht="12.75" customHeight="1" thickBot="1">
      <c r="A5" s="114" t="s">
        <v>20</v>
      </c>
      <c r="B5" s="115">
        <v>4573</v>
      </c>
      <c r="C5" s="43">
        <v>4306</v>
      </c>
      <c r="D5" s="125">
        <f>C5*100/B5-100</f>
        <v>-5.838617975071074</v>
      </c>
      <c r="E5" s="43">
        <v>2452</v>
      </c>
      <c r="F5" s="43">
        <v>2096</v>
      </c>
      <c r="G5" s="125">
        <f>F5*100/E5-100</f>
        <v>-14.51876019575856</v>
      </c>
      <c r="H5" s="43">
        <v>70</v>
      </c>
      <c r="I5" s="43">
        <v>72</v>
      </c>
      <c r="J5" s="125">
        <v>3</v>
      </c>
      <c r="K5" s="43">
        <v>1113</v>
      </c>
      <c r="L5" s="43">
        <v>1271</v>
      </c>
      <c r="M5" s="125">
        <f>L5*100/K5-100</f>
        <v>14.195867026055708</v>
      </c>
      <c r="N5" s="43">
        <v>127</v>
      </c>
      <c r="O5" s="43">
        <v>130</v>
      </c>
      <c r="P5" s="125">
        <f>O5*100/N5-100</f>
        <v>2.3622047244094517</v>
      </c>
      <c r="Q5" s="117">
        <v>267</v>
      </c>
      <c r="R5" s="117">
        <v>245</v>
      </c>
      <c r="S5" s="125">
        <f>R5*100/Q5-100</f>
        <v>-8.239700374531836</v>
      </c>
      <c r="T5" s="43">
        <v>250</v>
      </c>
      <c r="U5" s="211">
        <v>492</v>
      </c>
      <c r="V5" s="214">
        <f>U5*100/T5-100</f>
        <v>96.80000000000001</v>
      </c>
    </row>
    <row r="6" spans="1:76" ht="12.75" customHeight="1" thickBot="1" thickTop="1">
      <c r="A6" s="119" t="s">
        <v>19</v>
      </c>
      <c r="B6" s="120">
        <v>556</v>
      </c>
      <c r="C6" s="43">
        <v>454</v>
      </c>
      <c r="D6" s="214">
        <f>C6*100/B6-100</f>
        <v>-18.345323741007192</v>
      </c>
      <c r="E6" s="121">
        <v>438</v>
      </c>
      <c r="F6" s="121">
        <v>335</v>
      </c>
      <c r="G6" s="214">
        <f>F6*100/E6-100</f>
        <v>-23.515981735159812</v>
      </c>
      <c r="H6" s="121">
        <v>0</v>
      </c>
      <c r="I6" s="121">
        <v>0</v>
      </c>
      <c r="J6" s="116">
        <v>0</v>
      </c>
      <c r="K6" s="121">
        <v>6</v>
      </c>
      <c r="L6" s="121">
        <v>23</v>
      </c>
      <c r="M6" s="116">
        <f>L6*100/K6-100</f>
        <v>283.3333333333333</v>
      </c>
      <c r="N6" s="121">
        <v>6</v>
      </c>
      <c r="O6" s="121">
        <v>8</v>
      </c>
      <c r="P6" s="116">
        <f>O6*100/N6-100</f>
        <v>33.33333333333334</v>
      </c>
      <c r="Q6" s="122">
        <v>21</v>
      </c>
      <c r="R6" s="121">
        <v>17</v>
      </c>
      <c r="S6" s="116">
        <f>R6*100/Q6-100</f>
        <v>-19.04761904761905</v>
      </c>
      <c r="T6" s="121">
        <v>85</v>
      </c>
      <c r="U6" s="212">
        <v>71</v>
      </c>
      <c r="V6" s="116">
        <f>U6*100/T6-100</f>
        <v>-16.470588235294116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12.75" customHeight="1" thickBot="1" thickTop="1">
      <c r="A7" s="123" t="s">
        <v>44</v>
      </c>
      <c r="B7" s="124">
        <v>42</v>
      </c>
      <c r="C7" s="35">
        <v>33</v>
      </c>
      <c r="D7" s="116">
        <f>C7*100/B7-100</f>
        <v>-21.42857142857143</v>
      </c>
      <c r="E7" s="14">
        <v>47</v>
      </c>
      <c r="F7" s="14">
        <v>26</v>
      </c>
      <c r="G7" s="116">
        <f>F7*100/E7-100</f>
        <v>-44.680851063829785</v>
      </c>
      <c r="H7" s="14">
        <v>0</v>
      </c>
      <c r="I7" s="14">
        <v>0</v>
      </c>
      <c r="J7" s="116">
        <v>0</v>
      </c>
      <c r="K7" s="14">
        <v>1</v>
      </c>
      <c r="L7" s="14">
        <v>1</v>
      </c>
      <c r="M7" s="116">
        <f>L7*100/K7-100</f>
        <v>0</v>
      </c>
      <c r="N7" s="14">
        <v>0</v>
      </c>
      <c r="O7" s="14">
        <v>0</v>
      </c>
      <c r="P7" s="116">
        <v>0</v>
      </c>
      <c r="Q7" s="15">
        <v>0</v>
      </c>
      <c r="R7" s="15">
        <v>0</v>
      </c>
      <c r="S7" s="116">
        <v>0</v>
      </c>
      <c r="T7" s="14">
        <v>7</v>
      </c>
      <c r="U7" s="16">
        <v>6</v>
      </c>
      <c r="V7" s="116">
        <f>U7*100/T7-100</f>
        <v>-14.285714285714292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12.75" customHeight="1" thickTop="1">
      <c r="A8" s="6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2.75" customHeight="1">
      <c r="A9" s="6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4.25">
      <c r="A10" s="6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4.25">
      <c r="A11" s="6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4.25">
      <c r="A12" s="6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4.25">
      <c r="A13" s="6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4.25">
      <c r="A14" s="6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4.25">
      <c r="A15" s="6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4.25">
      <c r="A16" s="6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4.25">
      <c r="A17" s="6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4.25">
      <c r="A18" s="6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4.25">
      <c r="A19" s="6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4.25">
      <c r="A20" s="6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4.25">
      <c r="A21" s="6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4.25">
      <c r="A22" s="6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4.25">
      <c r="A23" s="6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4.25">
      <c r="A24" s="6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4.25">
      <c r="A25" s="6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4.25">
      <c r="A26" s="6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4.25">
      <c r="A27" s="6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4.25">
      <c r="A28" s="6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4.25">
      <c r="A29" s="6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4.25">
      <c r="A30" s="6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4.25">
      <c r="A31" s="6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4.25">
      <c r="A32" s="6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4.25">
      <c r="A33" s="6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4.25">
      <c r="A34" s="6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4.25">
      <c r="A35" s="6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4.25">
      <c r="A36" s="6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4.25">
      <c r="A37" s="6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4.25">
      <c r="A38" s="6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4.25">
      <c r="A39" s="6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4.25">
      <c r="A40" s="6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4.25">
      <c r="A41" s="6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4.25">
      <c r="A42" s="6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4.25">
      <c r="A43" s="6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4.25">
      <c r="A44" s="6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4.25">
      <c r="A45" s="6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4.25">
      <c r="A46" s="6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4.25">
      <c r="A47" s="6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4.25">
      <c r="A48" s="6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4.25">
      <c r="A49" s="6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4.25">
      <c r="A50" s="6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4.25">
      <c r="A51" s="6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4.25">
      <c r="A52" s="6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1:76" ht="14.25">
      <c r="A53" s="6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1:76" ht="14.25">
      <c r="A54" s="6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  <row r="55" spans="1:76" ht="14.25">
      <c r="A55" s="6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</row>
    <row r="56" spans="1:76" ht="14.25">
      <c r="A56" s="6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</row>
    <row r="57" spans="1:76" ht="14.25">
      <c r="A57" s="6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</row>
    <row r="58" spans="1:76" ht="14.25">
      <c r="A58" s="6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</row>
    <row r="59" spans="1:76" ht="14.25">
      <c r="A59" s="6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</row>
    <row r="60" spans="1:76" ht="14.25">
      <c r="A60" s="6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</row>
    <row r="61" spans="1:76" ht="14.25">
      <c r="A61" s="6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</row>
    <row r="62" spans="1:76" ht="14.25">
      <c r="A62" s="6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</row>
    <row r="63" spans="1:76" ht="14.25">
      <c r="A63" s="6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</row>
    <row r="64" spans="1:76" ht="14.25">
      <c r="A64" s="6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</row>
    <row r="65" spans="1:76" ht="14.25">
      <c r="A65" s="6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1:76" ht="14.25">
      <c r="A66" s="6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</row>
    <row r="67" spans="1:76" ht="14.25">
      <c r="A67" s="6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</row>
  </sheetData>
  <sheetProtection/>
  <mergeCells count="8">
    <mergeCell ref="A1:V1"/>
    <mergeCell ref="T3:V3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1.1811023622047245" bottom="0.7874015748031497" header="0.3937007874015748" footer="0.3937007874015748"/>
  <pageSetup fitToHeight="1" fitToWidth="1" horizontalDpi="360" verticalDpi="36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">
      <selection activeCell="I15" sqref="I15"/>
    </sheetView>
  </sheetViews>
  <sheetFormatPr defaultColWidth="8.796875" defaultRowHeight="14.25"/>
  <cols>
    <col min="1" max="1" width="13" style="2" customWidth="1"/>
    <col min="2" max="13" width="6.3984375" style="2" customWidth="1"/>
    <col min="14" max="16384" width="9.09765625" style="2" customWidth="1"/>
  </cols>
  <sheetData>
    <row r="1" spans="1:13" ht="12.75">
      <c r="A1" s="220" t="s">
        <v>55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</row>
    <row r="2" ht="12" thickBot="1"/>
    <row r="3" spans="1:13" ht="12" thickTop="1">
      <c r="A3" s="126" t="s">
        <v>27</v>
      </c>
      <c r="B3" s="127" t="s">
        <v>25</v>
      </c>
      <c r="C3" s="128"/>
      <c r="D3" s="129"/>
      <c r="E3" s="128" t="s">
        <v>38</v>
      </c>
      <c r="F3" s="130"/>
      <c r="G3" s="129"/>
      <c r="H3" s="128" t="s">
        <v>39</v>
      </c>
      <c r="I3" s="128"/>
      <c r="J3" s="129"/>
      <c r="K3" s="128" t="s">
        <v>37</v>
      </c>
      <c r="L3" s="128"/>
      <c r="M3" s="129"/>
    </row>
    <row r="4" spans="1:13" ht="12" thickBot="1">
      <c r="A4" s="131" t="s">
        <v>28</v>
      </c>
      <c r="B4" s="48">
        <v>2010</v>
      </c>
      <c r="C4" s="49">
        <v>2011</v>
      </c>
      <c r="D4" s="132" t="s">
        <v>22</v>
      </c>
      <c r="E4" s="48">
        <v>2010</v>
      </c>
      <c r="F4" s="49">
        <v>2011</v>
      </c>
      <c r="G4" s="133" t="s">
        <v>22</v>
      </c>
      <c r="H4" s="48">
        <v>2010</v>
      </c>
      <c r="I4" s="49">
        <v>2011</v>
      </c>
      <c r="J4" s="133" t="s">
        <v>22</v>
      </c>
      <c r="K4" s="48">
        <v>2010</v>
      </c>
      <c r="L4" s="49">
        <v>2011</v>
      </c>
      <c r="M4" s="133" t="s">
        <v>22</v>
      </c>
    </row>
    <row r="5" spans="1:13" s="26" customFormat="1" ht="12" thickTop="1">
      <c r="A5" s="134" t="s">
        <v>30</v>
      </c>
      <c r="B5" s="9">
        <v>2195</v>
      </c>
      <c r="C5" s="9">
        <v>1976</v>
      </c>
      <c r="D5" s="116">
        <f>C5*100/B5-100</f>
        <v>-9.977220956719819</v>
      </c>
      <c r="E5" s="135">
        <v>8</v>
      </c>
      <c r="F5" s="42">
        <v>18</v>
      </c>
      <c r="G5" s="116">
        <f>F5*100/E5-100</f>
        <v>125</v>
      </c>
      <c r="H5" s="42">
        <v>925</v>
      </c>
      <c r="I5" s="42">
        <v>754</v>
      </c>
      <c r="J5" s="116">
        <f>I5*100/H5-100</f>
        <v>-18.486486486486484</v>
      </c>
      <c r="K5" s="42">
        <v>1262</v>
      </c>
      <c r="L5" s="42">
        <v>1199</v>
      </c>
      <c r="M5" s="116">
        <f>L5*100/K5-100</f>
        <v>-4.992076069730587</v>
      </c>
    </row>
    <row r="6" spans="1:13" ht="11.25">
      <c r="A6" s="136" t="s">
        <v>19</v>
      </c>
      <c r="B6" s="121">
        <v>347</v>
      </c>
      <c r="C6" s="121">
        <v>334</v>
      </c>
      <c r="D6" s="116">
        <f>C6*100/B6-100</f>
        <v>-3.7463976945244895</v>
      </c>
      <c r="E6" s="137">
        <v>2</v>
      </c>
      <c r="F6" s="121">
        <v>4</v>
      </c>
      <c r="G6" s="116">
        <f>F6*100/E6-100</f>
        <v>100</v>
      </c>
      <c r="H6" s="121">
        <v>148</v>
      </c>
      <c r="I6" s="121">
        <v>127</v>
      </c>
      <c r="J6" s="116">
        <f>I6*100/H6-100</f>
        <v>-14.189189189189193</v>
      </c>
      <c r="K6" s="121">
        <v>197</v>
      </c>
      <c r="L6" s="121">
        <v>203</v>
      </c>
      <c r="M6" s="116">
        <f>L6*100/K6-100</f>
        <v>3.045685279187822</v>
      </c>
    </row>
    <row r="7" spans="1:13" ht="12" thickBot="1">
      <c r="A7" s="138" t="s">
        <v>44</v>
      </c>
      <c r="B7" s="14">
        <v>42</v>
      </c>
      <c r="C7" s="14">
        <v>40</v>
      </c>
      <c r="D7" s="116">
        <f>C7*100/B7-100</f>
        <v>-4.761904761904759</v>
      </c>
      <c r="E7" s="17">
        <v>1</v>
      </c>
      <c r="F7" s="17">
        <v>1</v>
      </c>
      <c r="G7" s="141">
        <v>0</v>
      </c>
      <c r="H7" s="16">
        <v>20</v>
      </c>
      <c r="I7" s="16">
        <v>19</v>
      </c>
      <c r="J7" s="141">
        <f>I7*100/H7-100</f>
        <v>-5</v>
      </c>
      <c r="K7" s="16">
        <v>41</v>
      </c>
      <c r="L7" s="16">
        <v>17</v>
      </c>
      <c r="M7" s="141">
        <f>L7*100/K7-100</f>
        <v>-58.53658536585366</v>
      </c>
    </row>
    <row r="8" ht="24" customHeight="1" thickTop="1">
      <c r="L8" s="2" t="s">
        <v>59</v>
      </c>
    </row>
    <row r="9" spans="1:14" ht="12.75">
      <c r="A9" s="220" t="s">
        <v>59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" t="s">
        <v>59</v>
      </c>
    </row>
    <row r="10" ht="13.5" thickBot="1">
      <c r="A10" s="139"/>
    </row>
    <row r="11" spans="1:10" ht="12" thickTop="1">
      <c r="A11" s="126" t="s">
        <v>27</v>
      </c>
      <c r="B11" s="127" t="s">
        <v>29</v>
      </c>
      <c r="C11" s="128"/>
      <c r="D11" s="129"/>
      <c r="E11" s="128" t="s">
        <v>31</v>
      </c>
      <c r="F11" s="130"/>
      <c r="G11" s="129"/>
      <c r="H11" s="128" t="s">
        <v>32</v>
      </c>
      <c r="I11" s="128"/>
      <c r="J11" s="129"/>
    </row>
    <row r="12" spans="1:10" ht="12" thickBot="1">
      <c r="A12" s="131" t="s">
        <v>28</v>
      </c>
      <c r="B12" s="48">
        <v>2010</v>
      </c>
      <c r="C12" s="49">
        <v>2011</v>
      </c>
      <c r="D12" s="133" t="s">
        <v>22</v>
      </c>
      <c r="E12" s="48">
        <v>2010</v>
      </c>
      <c r="F12" s="49">
        <v>2011</v>
      </c>
      <c r="G12" s="133" t="s">
        <v>22</v>
      </c>
      <c r="H12" s="48">
        <v>2010</v>
      </c>
      <c r="I12" s="49">
        <v>2011</v>
      </c>
      <c r="J12" s="133" t="s">
        <v>22</v>
      </c>
    </row>
    <row r="13" spans="1:10" s="26" customFormat="1" ht="12" thickTop="1">
      <c r="A13" s="134" t="s">
        <v>30</v>
      </c>
      <c r="B13" s="9">
        <v>8</v>
      </c>
      <c r="C13" s="9">
        <v>23</v>
      </c>
      <c r="D13" s="140">
        <f>C13*100/B13-100</f>
        <v>187.5</v>
      </c>
      <c r="E13" s="9">
        <v>44</v>
      </c>
      <c r="F13" s="9">
        <v>47</v>
      </c>
      <c r="G13" s="116">
        <f>F13*100/E13-100</f>
        <v>6.818181818181813</v>
      </c>
      <c r="H13" s="9">
        <v>1370</v>
      </c>
      <c r="I13" s="9">
        <v>1031</v>
      </c>
      <c r="J13" s="116">
        <f>I13*100/H13-100</f>
        <v>-24.74452554744525</v>
      </c>
    </row>
    <row r="14" spans="1:10" ht="11.25">
      <c r="A14" s="136" t="s">
        <v>19</v>
      </c>
      <c r="B14" s="121">
        <v>2</v>
      </c>
      <c r="C14" s="121">
        <v>6</v>
      </c>
      <c r="D14" s="140">
        <f>C14*100/B14-100</f>
        <v>200</v>
      </c>
      <c r="E14" s="121">
        <v>4</v>
      </c>
      <c r="F14" s="121">
        <v>10</v>
      </c>
      <c r="G14" s="116">
        <f>F14*100/E14-100</f>
        <v>150</v>
      </c>
      <c r="H14" s="121">
        <v>219</v>
      </c>
      <c r="I14" s="121">
        <v>185</v>
      </c>
      <c r="J14" s="116">
        <f>I14*100/H14-100</f>
        <v>-15.525114155251146</v>
      </c>
    </row>
    <row r="15" spans="1:10" ht="12" thickBot="1">
      <c r="A15" s="138" t="s">
        <v>44</v>
      </c>
      <c r="B15" s="14">
        <v>1</v>
      </c>
      <c r="C15" s="14">
        <v>1</v>
      </c>
      <c r="D15" s="142">
        <v>0</v>
      </c>
      <c r="E15" s="14">
        <v>2</v>
      </c>
      <c r="F15" s="14">
        <v>4</v>
      </c>
      <c r="G15" s="141">
        <v>0</v>
      </c>
      <c r="H15" s="14">
        <v>35</v>
      </c>
      <c r="I15" s="14">
        <v>4</v>
      </c>
      <c r="J15" s="141">
        <f>I15*100/H15-100</f>
        <v>-88.57142857142857</v>
      </c>
    </row>
    <row r="16" ht="12" thickTop="1">
      <c r="J16" s="83"/>
    </row>
  </sheetData>
  <sheetProtection/>
  <mergeCells count="2">
    <mergeCell ref="A1:M1"/>
    <mergeCell ref="A9:M9"/>
  </mergeCells>
  <printOptions horizontalCentered="1"/>
  <pageMargins left="0.75" right="0.75" top="1.0236220472440944" bottom="0.77" header="0.5118110236220472" footer="0.5118110236220472"/>
  <pageSetup horizontalDpi="360" verticalDpi="360" orientation="landscape" paperSize="9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SheetLayoutView="100" zoomScalePageLayoutView="0" workbookViewId="0" topLeftCell="A1">
      <selection activeCell="G20" sqref="G20"/>
    </sheetView>
  </sheetViews>
  <sheetFormatPr defaultColWidth="8.796875" defaultRowHeight="14.25"/>
  <cols>
    <col min="1" max="1" width="16.296875" style="145" customWidth="1"/>
    <col min="2" max="5" width="9.09765625" style="145" customWidth="1"/>
    <col min="6" max="6" width="9.296875" style="145" customWidth="1"/>
    <col min="7" max="7" width="9.09765625" style="145" customWidth="1"/>
    <col min="8" max="8" width="1.390625" style="145" customWidth="1"/>
    <col min="9" max="16384" width="9.09765625" style="145" customWidth="1"/>
  </cols>
  <sheetData>
    <row r="1" spans="1:14" ht="12.75" customHeight="1">
      <c r="A1" s="223" t="s">
        <v>56</v>
      </c>
      <c r="B1" s="223"/>
      <c r="C1" s="223"/>
      <c r="D1" s="223"/>
      <c r="E1" s="223"/>
      <c r="F1" s="223"/>
      <c r="G1" s="223"/>
      <c r="H1" s="144"/>
      <c r="I1" s="144"/>
      <c r="J1" s="144"/>
      <c r="K1" s="144"/>
      <c r="L1" s="144"/>
      <c r="M1" s="144"/>
      <c r="N1" s="144"/>
    </row>
    <row r="2" spans="1:14" ht="12.75" customHeight="1">
      <c r="A2" s="223"/>
      <c r="B2" s="223"/>
      <c r="C2" s="223"/>
      <c r="D2" s="223"/>
      <c r="E2" s="223"/>
      <c r="F2" s="223"/>
      <c r="G2" s="223"/>
      <c r="H2" s="144"/>
      <c r="I2" s="144"/>
      <c r="J2" s="144"/>
      <c r="K2" s="144"/>
      <c r="L2" s="144"/>
      <c r="M2" s="144"/>
      <c r="N2" s="144"/>
    </row>
    <row r="3" spans="1:14" ht="12.75" customHeight="1" thickBot="1">
      <c r="A3" s="143"/>
      <c r="B3" s="143"/>
      <c r="C3" s="143"/>
      <c r="D3" s="143"/>
      <c r="E3" s="143"/>
      <c r="F3" s="144"/>
      <c r="G3" s="144"/>
      <c r="H3" s="144"/>
      <c r="I3" s="144"/>
      <c r="J3" s="144"/>
      <c r="K3" s="144"/>
      <c r="L3" s="144"/>
      <c r="M3" s="144"/>
      <c r="N3" s="144"/>
    </row>
    <row r="4" spans="1:7" ht="12" thickTop="1">
      <c r="A4" s="224" t="s">
        <v>15</v>
      </c>
      <c r="B4" s="217">
        <v>2010</v>
      </c>
      <c r="C4" s="219">
        <v>2011</v>
      </c>
      <c r="D4" s="146" t="s">
        <v>10</v>
      </c>
      <c r="E4" s="147" t="s">
        <v>10</v>
      </c>
      <c r="F4" s="146" t="s">
        <v>51</v>
      </c>
      <c r="G4" s="147" t="s">
        <v>51</v>
      </c>
    </row>
    <row r="5" spans="1:7" ht="12" thickBot="1">
      <c r="A5" s="225"/>
      <c r="B5" s="226"/>
      <c r="C5" s="227"/>
      <c r="D5" s="148">
        <v>2010</v>
      </c>
      <c r="E5" s="149">
        <v>2011</v>
      </c>
      <c r="F5" s="148">
        <v>2010</v>
      </c>
      <c r="G5" s="149">
        <v>2011</v>
      </c>
    </row>
    <row r="6" spans="1:7" s="155" customFormat="1" ht="12" thickTop="1">
      <c r="A6" s="150" t="s">
        <v>20</v>
      </c>
      <c r="B6" s="151">
        <v>2195</v>
      </c>
      <c r="C6" s="152">
        <v>1976</v>
      </c>
      <c r="D6" s="153">
        <v>190</v>
      </c>
      <c r="E6" s="154">
        <v>163</v>
      </c>
      <c r="F6" s="160">
        <v>0.094</v>
      </c>
      <c r="G6" s="161">
        <v>0.099</v>
      </c>
    </row>
    <row r="7" spans="1:7" ht="11.25">
      <c r="A7" s="156" t="s">
        <v>19</v>
      </c>
      <c r="B7" s="121">
        <v>347</v>
      </c>
      <c r="C7" s="157">
        <v>334</v>
      </c>
      <c r="D7" s="158">
        <v>33</v>
      </c>
      <c r="E7" s="159">
        <v>16</v>
      </c>
      <c r="F7" s="160">
        <f>D7/B7</f>
        <v>0.09510086455331412</v>
      </c>
      <c r="G7" s="161">
        <f>E7/C7</f>
        <v>0.04790419161676647</v>
      </c>
    </row>
    <row r="8" spans="1:7" ht="12" thickBot="1">
      <c r="A8" s="162" t="s">
        <v>44</v>
      </c>
      <c r="B8" s="14">
        <v>14</v>
      </c>
      <c r="C8" s="18">
        <v>14</v>
      </c>
      <c r="D8" s="45">
        <v>1</v>
      </c>
      <c r="E8" s="46">
        <v>0</v>
      </c>
      <c r="F8" s="22">
        <v>0.01</v>
      </c>
      <c r="G8" s="19">
        <v>0</v>
      </c>
    </row>
    <row r="9" ht="12" thickTop="1"/>
  </sheetData>
  <sheetProtection/>
  <mergeCells count="4">
    <mergeCell ref="A1:G2"/>
    <mergeCell ref="A4:A5"/>
    <mergeCell ref="B4:B5"/>
    <mergeCell ref="C4:C5"/>
  </mergeCells>
  <printOptions horizontalCentered="1"/>
  <pageMargins left="1.1811023622047245" right="0.3937007874015748" top="1.1811023622047245" bottom="0.7874015748031497" header="0.3937007874015748" footer="0.3937007874015748"/>
  <pageSetup horizontalDpi="360" verticalDpi="36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"/>
  <sheetViews>
    <sheetView view="pageBreakPreview" zoomScaleSheetLayoutView="100" zoomScalePageLayoutView="0" workbookViewId="0" topLeftCell="A16">
      <selection activeCell="U10" sqref="U10"/>
    </sheetView>
  </sheetViews>
  <sheetFormatPr defaultColWidth="8.796875" defaultRowHeight="14.25"/>
  <cols>
    <col min="1" max="1" width="14.3984375" style="2" customWidth="1"/>
    <col min="2" max="13" width="6" style="2" customWidth="1"/>
    <col min="14" max="14" width="7" style="2" customWidth="1"/>
    <col min="15" max="15" width="6.69921875" style="2" customWidth="1"/>
    <col min="16" max="18" width="6" style="2" customWidth="1"/>
    <col min="19" max="19" width="6.3984375" style="2" bestFit="1" customWidth="1"/>
    <col min="20" max="16384" width="9.09765625" style="2" customWidth="1"/>
  </cols>
  <sheetData>
    <row r="1" spans="1:19" ht="12.75">
      <c r="A1" s="231" t="s">
        <v>57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</row>
    <row r="2" spans="1:19" ht="13.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s="26" customFormat="1" ht="22.5" customHeight="1" thickTop="1">
      <c r="A3" s="58" t="s">
        <v>15</v>
      </c>
      <c r="B3" s="228" t="s">
        <v>16</v>
      </c>
      <c r="C3" s="229"/>
      <c r="D3" s="230"/>
      <c r="E3" s="232" t="s">
        <v>14</v>
      </c>
      <c r="F3" s="233"/>
      <c r="G3" s="234"/>
      <c r="H3" s="228" t="s">
        <v>1</v>
      </c>
      <c r="I3" s="229"/>
      <c r="J3" s="230"/>
      <c r="K3" s="235" t="s">
        <v>12</v>
      </c>
      <c r="L3" s="236"/>
      <c r="M3" s="237"/>
      <c r="N3" s="235" t="s">
        <v>13</v>
      </c>
      <c r="O3" s="236"/>
      <c r="P3" s="237"/>
      <c r="Q3" s="228" t="s">
        <v>11</v>
      </c>
      <c r="R3" s="229"/>
      <c r="S3" s="230"/>
    </row>
    <row r="4" spans="1:19" s="26" customFormat="1" ht="11.25" customHeight="1">
      <c r="A4" s="47" t="s">
        <v>17</v>
      </c>
      <c r="B4" s="49">
        <v>2010</v>
      </c>
      <c r="C4" s="49">
        <v>2011</v>
      </c>
      <c r="D4" s="50" t="s">
        <v>18</v>
      </c>
      <c r="E4" s="49">
        <v>2010</v>
      </c>
      <c r="F4" s="49">
        <v>2011</v>
      </c>
      <c r="G4" s="50" t="s">
        <v>18</v>
      </c>
      <c r="H4" s="49">
        <v>2010</v>
      </c>
      <c r="I4" s="49">
        <v>2011</v>
      </c>
      <c r="J4" s="50" t="s">
        <v>18</v>
      </c>
      <c r="K4" s="49">
        <v>2010</v>
      </c>
      <c r="L4" s="49">
        <v>2011</v>
      </c>
      <c r="M4" s="50" t="s">
        <v>18</v>
      </c>
      <c r="N4" s="49">
        <v>2010</v>
      </c>
      <c r="O4" s="49">
        <v>2011</v>
      </c>
      <c r="P4" s="50" t="s">
        <v>18</v>
      </c>
      <c r="Q4" s="49">
        <v>2010</v>
      </c>
      <c r="R4" s="49">
        <v>2011</v>
      </c>
      <c r="S4" s="50" t="s">
        <v>18</v>
      </c>
    </row>
    <row r="5" spans="1:19" s="26" customFormat="1" ht="11.25" customHeight="1">
      <c r="A5" s="4" t="s">
        <v>20</v>
      </c>
      <c r="B5" s="59">
        <v>2195</v>
      </c>
      <c r="C5" s="59">
        <v>1976</v>
      </c>
      <c r="D5" s="32">
        <f>C5*100/B5-100</f>
        <v>-9.977220956719819</v>
      </c>
      <c r="E5" s="59">
        <v>3</v>
      </c>
      <c r="F5" s="59">
        <v>0</v>
      </c>
      <c r="G5" s="73">
        <v>-100</v>
      </c>
      <c r="H5" s="59">
        <v>180</v>
      </c>
      <c r="I5" s="60">
        <v>143</v>
      </c>
      <c r="J5" s="32">
        <f>I5*100/H5-100</f>
        <v>-20.555555555555557</v>
      </c>
      <c r="K5" s="28">
        <v>2879</v>
      </c>
      <c r="L5" s="30">
        <v>2948</v>
      </c>
      <c r="M5" s="32">
        <f>L5*100/K5-100</f>
        <v>2.3966655088572395</v>
      </c>
      <c r="N5" s="28">
        <v>34019</v>
      </c>
      <c r="O5" s="30">
        <v>29873</v>
      </c>
      <c r="P5" s="32">
        <f>O5*100/N5-100</f>
        <v>-12.18730709309503</v>
      </c>
      <c r="Q5" s="30">
        <v>1543</v>
      </c>
      <c r="R5" s="30">
        <v>1483</v>
      </c>
      <c r="S5" s="32">
        <f>R5*100/Q5-100</f>
        <v>-3.8885288399222304</v>
      </c>
    </row>
    <row r="6" spans="1:19" s="62" customFormat="1" ht="11.25" customHeight="1" thickBot="1">
      <c r="A6" s="23" t="s">
        <v>19</v>
      </c>
      <c r="B6" s="59">
        <v>347</v>
      </c>
      <c r="C6" s="59">
        <v>334</v>
      </c>
      <c r="D6" s="32">
        <f>C6*100/B6-100</f>
        <v>-3.7463976945244895</v>
      </c>
      <c r="E6" s="59">
        <v>0</v>
      </c>
      <c r="F6" s="59">
        <v>0</v>
      </c>
      <c r="G6" s="73">
        <v>0</v>
      </c>
      <c r="H6" s="61">
        <v>12</v>
      </c>
      <c r="I6" s="61">
        <v>12</v>
      </c>
      <c r="J6" s="73">
        <v>0</v>
      </c>
      <c r="K6" s="28">
        <v>511</v>
      </c>
      <c r="L6" s="30">
        <v>409</v>
      </c>
      <c r="M6" s="32">
        <f>L6*100/K6-100</f>
        <v>-19.96086105675147</v>
      </c>
      <c r="N6" s="28">
        <v>3298</v>
      </c>
      <c r="O6" s="30">
        <v>3249</v>
      </c>
      <c r="P6" s="32">
        <f>O6*100/N6-100</f>
        <v>-1.4857489387507599</v>
      </c>
      <c r="Q6" s="30">
        <v>61</v>
      </c>
      <c r="R6" s="30">
        <v>31</v>
      </c>
      <c r="S6" s="32">
        <f>R6*100/Q6-100</f>
        <v>-49.18032786885246</v>
      </c>
    </row>
    <row r="7" spans="1:19" s="62" customFormat="1" ht="11.25" customHeight="1" thickBot="1" thickTop="1">
      <c r="A7" s="63" t="s">
        <v>44</v>
      </c>
      <c r="B7" s="64">
        <v>42</v>
      </c>
      <c r="C7" s="65">
        <v>40</v>
      </c>
      <c r="D7" s="72">
        <f>C7*100/B7-100</f>
        <v>-4.761904761904759</v>
      </c>
      <c r="E7" s="69">
        <v>0</v>
      </c>
      <c r="F7" s="70">
        <v>0</v>
      </c>
      <c r="G7" s="72">
        <v>0</v>
      </c>
      <c r="H7" s="29">
        <v>6</v>
      </c>
      <c r="I7" s="31">
        <v>3</v>
      </c>
      <c r="J7" s="72">
        <v>0</v>
      </c>
      <c r="K7" s="89">
        <v>49</v>
      </c>
      <c r="L7" s="31">
        <v>37</v>
      </c>
      <c r="M7" s="72">
        <f>L7*100/K7-100</f>
        <v>-24.48979591836735</v>
      </c>
      <c r="N7" s="29">
        <v>289</v>
      </c>
      <c r="O7" s="31">
        <v>254</v>
      </c>
      <c r="P7" s="72">
        <f>O7*100/N7-100</f>
        <v>-12.11072664359861</v>
      </c>
      <c r="Q7" s="68">
        <v>2</v>
      </c>
      <c r="R7" s="31">
        <v>7</v>
      </c>
      <c r="S7" s="72">
        <v>-100</v>
      </c>
    </row>
    <row r="8" ht="12" thickTop="1">
      <c r="F8" s="2">
        <v>2</v>
      </c>
    </row>
    <row r="9" ht="11.25">
      <c r="N9" s="66"/>
    </row>
    <row r="13" ht="11.25">
      <c r="H13" s="67"/>
    </row>
  </sheetData>
  <sheetProtection/>
  <mergeCells count="7">
    <mergeCell ref="H3:J3"/>
    <mergeCell ref="A1:S1"/>
    <mergeCell ref="E3:G3"/>
    <mergeCell ref="B3:D3"/>
    <mergeCell ref="K3:M3"/>
    <mergeCell ref="N3:P3"/>
    <mergeCell ref="Q3:S3"/>
  </mergeCells>
  <printOptions horizontalCentered="1"/>
  <pageMargins left="0.3937007874015748" right="0.3937007874015748" top="1.1811023622047245" bottom="0.7874015748031497" header="0.3937007874015748" footer="0.3937007874015748"/>
  <pageSetup horizontalDpi="600" verticalDpi="600" orientation="landscape" paperSize="9" scale="11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view="pageBreakPreview" zoomScaleSheetLayoutView="100" zoomScalePageLayoutView="0" workbookViewId="0" topLeftCell="A1">
      <selection activeCell="D7" sqref="D7"/>
    </sheetView>
  </sheetViews>
  <sheetFormatPr defaultColWidth="8.796875" defaultRowHeight="14.25"/>
  <cols>
    <col min="1" max="1" width="15.09765625" style="8" customWidth="1"/>
    <col min="2" max="3" width="5.69921875" style="8" customWidth="1"/>
    <col min="4" max="4" width="6.09765625" style="8" bestFit="1" customWidth="1"/>
    <col min="5" max="5" width="5.69921875" style="8" customWidth="1"/>
    <col min="6" max="16384" width="9.09765625" style="8" customWidth="1"/>
  </cols>
  <sheetData>
    <row r="1" spans="1:5" ht="13.5" customHeight="1">
      <c r="A1" s="241" t="s">
        <v>46</v>
      </c>
      <c r="B1" s="241"/>
      <c r="C1" s="241"/>
      <c r="D1" s="241"/>
      <c r="E1" s="2"/>
    </row>
    <row r="2" spans="1:5" ht="12" customHeight="1" thickBot="1">
      <c r="A2" s="2"/>
      <c r="B2" s="163"/>
      <c r="C2" s="2"/>
      <c r="D2" s="163"/>
      <c r="E2" s="27"/>
    </row>
    <row r="3" spans="1:5" ht="12" customHeight="1" thickTop="1">
      <c r="A3" s="164" t="s">
        <v>15</v>
      </c>
      <c r="B3" s="238" t="s">
        <v>43</v>
      </c>
      <c r="C3" s="239"/>
      <c r="D3" s="240"/>
      <c r="E3" s="165"/>
    </row>
    <row r="4" spans="1:5" ht="12" customHeight="1" thickBot="1">
      <c r="A4" s="166" t="s">
        <v>17</v>
      </c>
      <c r="B4" s="33">
        <v>2010</v>
      </c>
      <c r="C4" s="34">
        <v>2011</v>
      </c>
      <c r="D4" s="167" t="s">
        <v>22</v>
      </c>
      <c r="E4" s="168"/>
    </row>
    <row r="5" spans="1:4" ht="15.75" thickTop="1">
      <c r="A5" s="20" t="s">
        <v>20</v>
      </c>
      <c r="B5" s="169">
        <v>82</v>
      </c>
      <c r="C5" s="169">
        <v>72</v>
      </c>
      <c r="D5" s="172">
        <f>C5*100/B5-100</f>
        <v>-12.195121951219505</v>
      </c>
    </row>
    <row r="6" spans="1:4" ht="15">
      <c r="A6" s="170" t="s">
        <v>19</v>
      </c>
      <c r="B6" s="171">
        <v>0</v>
      </c>
      <c r="C6" s="171">
        <v>0</v>
      </c>
      <c r="D6" s="172">
        <v>0</v>
      </c>
    </row>
    <row r="7" spans="1:5" ht="15.75" thickBot="1">
      <c r="A7" s="173" t="s">
        <v>48</v>
      </c>
      <c r="B7" s="21">
        <v>0</v>
      </c>
      <c r="C7" s="21">
        <v>0</v>
      </c>
      <c r="D7" s="174">
        <v>0</v>
      </c>
      <c r="E7" s="165"/>
    </row>
    <row r="8" ht="12" customHeight="1" thickTop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</sheetData>
  <sheetProtection/>
  <mergeCells count="2">
    <mergeCell ref="B3:D3"/>
    <mergeCell ref="A1:D1"/>
  </mergeCells>
  <printOptions horizontalCentered="1" verticalCentered="1"/>
  <pageMargins left="1.1811023622047245" right="0.3937007874015748" top="1.1811023622047245" bottom="0.7874015748031497" header="0.3937007874015748" footer="0.3937007874015748"/>
  <pageSetup horizontalDpi="600" verticalDpi="600" orientation="portrait" paperSize="9" scale="1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8.796875" defaultRowHeight="14.25"/>
  <cols>
    <col min="1" max="1" width="9.69921875" style="8" customWidth="1"/>
    <col min="2" max="2" width="6" style="8" customWidth="1"/>
    <col min="3" max="3" width="7.69921875" style="8" customWidth="1"/>
    <col min="4" max="9" width="11.296875" style="8" customWidth="1"/>
    <col min="10" max="10" width="1.1015625" style="8" customWidth="1"/>
    <col min="11" max="16384" width="9.09765625" style="8" customWidth="1"/>
  </cols>
  <sheetData>
    <row r="1" spans="1:13" ht="15.75" thickBot="1">
      <c r="A1" s="242" t="s">
        <v>7</v>
      </c>
      <c r="B1" s="242"/>
      <c r="C1" s="242"/>
      <c r="D1" s="242"/>
      <c r="E1" s="242"/>
      <c r="F1" s="242"/>
      <c r="G1" s="242"/>
      <c r="H1" s="242"/>
      <c r="I1" s="242"/>
      <c r="J1" s="74"/>
      <c r="K1" s="74"/>
      <c r="L1" s="74"/>
      <c r="M1" s="74"/>
    </row>
    <row r="2" spans="1:9" ht="12.75" customHeight="1" thickTop="1">
      <c r="A2" s="243" t="s">
        <v>6</v>
      </c>
      <c r="B2" s="245" t="s">
        <v>5</v>
      </c>
      <c r="C2" s="245" t="s">
        <v>2</v>
      </c>
      <c r="D2" s="247" t="s">
        <v>8</v>
      </c>
      <c r="E2" s="249" t="s">
        <v>49</v>
      </c>
      <c r="F2" s="249" t="s">
        <v>4</v>
      </c>
      <c r="G2" s="249" t="s">
        <v>9</v>
      </c>
      <c r="H2" s="249" t="s">
        <v>50</v>
      </c>
      <c r="I2" s="251" t="s">
        <v>52</v>
      </c>
    </row>
    <row r="3" spans="1:9" ht="15.75" thickBot="1">
      <c r="A3" s="244"/>
      <c r="B3" s="246"/>
      <c r="C3" s="246"/>
      <c r="D3" s="248"/>
      <c r="E3" s="250"/>
      <c r="F3" s="250"/>
      <c r="G3" s="250"/>
      <c r="H3" s="250"/>
      <c r="I3" s="252"/>
    </row>
    <row r="4" spans="1:9" ht="15">
      <c r="A4" s="199"/>
      <c r="B4" s="178">
        <v>2010</v>
      </c>
      <c r="C4" s="179">
        <v>246</v>
      </c>
      <c r="D4" s="180">
        <v>1</v>
      </c>
      <c r="E4" s="181">
        <v>123</v>
      </c>
      <c r="F4" s="181">
        <v>40</v>
      </c>
      <c r="G4" s="181">
        <v>42</v>
      </c>
      <c r="H4" s="181">
        <v>22</v>
      </c>
      <c r="I4" s="182">
        <v>18</v>
      </c>
    </row>
    <row r="5" spans="1:9" ht="15">
      <c r="A5" s="200" t="s">
        <v>20</v>
      </c>
      <c r="B5" s="183">
        <v>2011</v>
      </c>
      <c r="C5" s="184">
        <v>293</v>
      </c>
      <c r="D5" s="185">
        <v>5</v>
      </c>
      <c r="E5" s="186">
        <v>154</v>
      </c>
      <c r="F5" s="186">
        <v>45</v>
      </c>
      <c r="G5" s="186">
        <v>34</v>
      </c>
      <c r="H5" s="186">
        <v>31</v>
      </c>
      <c r="I5" s="187">
        <v>24</v>
      </c>
    </row>
    <row r="6" spans="1:9" ht="15.75" customHeight="1" thickBot="1">
      <c r="A6" s="201"/>
      <c r="B6" s="188"/>
      <c r="C6" s="203">
        <f>C5/C4-1</f>
        <v>0.1910569105691058</v>
      </c>
      <c r="D6" s="209">
        <f aca="true" t="shared" si="0" ref="D6:I6">D5/D4-1</f>
        <v>4</v>
      </c>
      <c r="E6" s="209">
        <f t="shared" si="0"/>
        <v>0.2520325203252032</v>
      </c>
      <c r="F6" s="209">
        <f t="shared" si="0"/>
        <v>0.125</v>
      </c>
      <c r="G6" s="209">
        <f t="shared" si="0"/>
        <v>-0.19047619047619047</v>
      </c>
      <c r="H6" s="209">
        <f t="shared" si="0"/>
        <v>0.40909090909090917</v>
      </c>
      <c r="I6" s="209">
        <f t="shared" si="0"/>
        <v>0.33333333333333326</v>
      </c>
    </row>
    <row r="7" spans="1:9" ht="15.75" customHeight="1">
      <c r="A7" s="199"/>
      <c r="B7" s="178">
        <v>2010</v>
      </c>
      <c r="C7" s="179">
        <v>49</v>
      </c>
      <c r="D7" s="189">
        <v>1</v>
      </c>
      <c r="E7" s="190">
        <v>25</v>
      </c>
      <c r="F7" s="190">
        <v>7</v>
      </c>
      <c r="G7" s="190">
        <v>10</v>
      </c>
      <c r="H7" s="190">
        <v>3</v>
      </c>
      <c r="I7" s="191">
        <v>3</v>
      </c>
    </row>
    <row r="8" spans="1:9" ht="15.75" customHeight="1">
      <c r="A8" s="200" t="s">
        <v>19</v>
      </c>
      <c r="B8" s="183">
        <v>2011</v>
      </c>
      <c r="C8" s="184">
        <v>49</v>
      </c>
      <c r="D8" s="185">
        <v>0</v>
      </c>
      <c r="E8" s="186">
        <v>31</v>
      </c>
      <c r="F8" s="186">
        <v>4</v>
      </c>
      <c r="G8" s="186">
        <v>6</v>
      </c>
      <c r="H8" s="186">
        <v>2</v>
      </c>
      <c r="I8" s="187">
        <v>2</v>
      </c>
    </row>
    <row r="9" spans="1:9" ht="15.75" customHeight="1" thickBot="1">
      <c r="A9" s="201"/>
      <c r="B9" s="188" t="s">
        <v>3</v>
      </c>
      <c r="C9" s="203">
        <f aca="true" t="shared" si="1" ref="C9:I9">C8/C7-1</f>
        <v>0</v>
      </c>
      <c r="D9" s="204">
        <v>1</v>
      </c>
      <c r="E9" s="205">
        <v>-0.48</v>
      </c>
      <c r="F9" s="205">
        <f t="shared" si="1"/>
        <v>-0.4285714285714286</v>
      </c>
      <c r="G9" s="205">
        <f t="shared" si="1"/>
        <v>-0.4</v>
      </c>
      <c r="H9" s="205">
        <f t="shared" si="1"/>
        <v>-0.33333333333333337</v>
      </c>
      <c r="I9" s="206">
        <f t="shared" si="1"/>
        <v>-0.33333333333333337</v>
      </c>
    </row>
    <row r="10" spans="1:9" ht="15.75" customHeight="1">
      <c r="A10" s="199"/>
      <c r="B10" s="178">
        <v>2010</v>
      </c>
      <c r="C10" s="179">
        <v>6</v>
      </c>
      <c r="D10" s="192">
        <v>0</v>
      </c>
      <c r="E10" s="193">
        <v>4</v>
      </c>
      <c r="F10" s="193">
        <v>0</v>
      </c>
      <c r="G10" s="193">
        <v>0</v>
      </c>
      <c r="H10" s="193">
        <v>1</v>
      </c>
      <c r="I10" s="194">
        <v>2</v>
      </c>
    </row>
    <row r="11" spans="1:9" ht="15.75" customHeight="1">
      <c r="A11" s="200" t="s">
        <v>44</v>
      </c>
      <c r="B11" s="183">
        <v>2011</v>
      </c>
      <c r="C11" s="184">
        <v>22</v>
      </c>
      <c r="D11" s="195">
        <v>0</v>
      </c>
      <c r="E11" s="196">
        <v>3</v>
      </c>
      <c r="F11" s="196">
        <v>2</v>
      </c>
      <c r="G11" s="196">
        <v>0</v>
      </c>
      <c r="H11" s="196">
        <v>1</v>
      </c>
      <c r="I11" s="197">
        <v>16</v>
      </c>
    </row>
    <row r="12" spans="1:9" ht="15.75" thickBot="1">
      <c r="A12" s="202"/>
      <c r="B12" s="198" t="s">
        <v>3</v>
      </c>
      <c r="C12" s="207">
        <f>C11/C10-1</f>
        <v>2.6666666666666665</v>
      </c>
      <c r="D12" s="208">
        <v>0</v>
      </c>
      <c r="E12" s="209">
        <f>E11/E10-1</f>
        <v>-0.25</v>
      </c>
      <c r="F12" s="209">
        <v>0</v>
      </c>
      <c r="G12" s="209">
        <v>0</v>
      </c>
      <c r="H12" s="209">
        <v>0</v>
      </c>
      <c r="I12" s="210">
        <v>0</v>
      </c>
    </row>
    <row r="13" spans="1:9" ht="15.75" thickTop="1">
      <c r="A13" s="175"/>
      <c r="B13" s="176"/>
      <c r="C13" s="177"/>
      <c r="D13" s="177"/>
      <c r="E13" s="177"/>
      <c r="F13" s="177"/>
      <c r="G13" s="177"/>
      <c r="H13" s="177"/>
      <c r="I13" s="177"/>
    </row>
    <row r="14" spans="2:9" ht="15">
      <c r="B14" s="25"/>
      <c r="C14" s="25"/>
      <c r="D14" s="25"/>
      <c r="E14" s="25"/>
      <c r="F14" s="25"/>
      <c r="G14" s="25"/>
      <c r="H14" s="25"/>
      <c r="I14" s="25"/>
    </row>
    <row r="15" spans="2:9" ht="15">
      <c r="B15" s="25"/>
      <c r="C15" s="25"/>
      <c r="D15" s="25"/>
      <c r="E15" s="25"/>
      <c r="F15" s="25"/>
      <c r="G15" s="25"/>
      <c r="H15" s="25"/>
      <c r="I15" s="25"/>
    </row>
    <row r="16" spans="2:9" ht="15">
      <c r="B16" s="25"/>
      <c r="C16" s="25"/>
      <c r="D16" s="25"/>
      <c r="E16" s="25"/>
      <c r="F16" s="25"/>
      <c r="G16" s="25"/>
      <c r="H16" s="25"/>
      <c r="I16" s="25"/>
    </row>
    <row r="17" spans="2:9" ht="15">
      <c r="B17" s="25"/>
      <c r="C17" s="25"/>
      <c r="D17" s="25"/>
      <c r="E17" s="25"/>
      <c r="F17" s="25"/>
      <c r="G17" s="25"/>
      <c r="H17" s="25"/>
      <c r="I17" s="25"/>
    </row>
    <row r="18" spans="2:9" ht="15">
      <c r="B18" s="25"/>
      <c r="C18" s="25"/>
      <c r="D18" s="25"/>
      <c r="E18" s="25"/>
      <c r="F18" s="25"/>
      <c r="G18" s="25"/>
      <c r="H18" s="25"/>
      <c r="I18" s="25"/>
    </row>
    <row r="19" spans="2:9" ht="15">
      <c r="B19" s="25"/>
      <c r="C19" s="25"/>
      <c r="D19" s="25"/>
      <c r="E19" s="25"/>
      <c r="F19" s="25"/>
      <c r="G19" s="25"/>
      <c r="H19" s="25"/>
      <c r="I19" s="25"/>
    </row>
    <row r="20" spans="2:9" ht="15">
      <c r="B20" s="25"/>
      <c r="C20" s="25"/>
      <c r="D20" s="25"/>
      <c r="E20" s="25"/>
      <c r="F20" s="25"/>
      <c r="G20" s="25"/>
      <c r="H20" s="25"/>
      <c r="I20" s="25"/>
    </row>
    <row r="21" spans="2:9" ht="15">
      <c r="B21" s="25"/>
      <c r="C21" s="25"/>
      <c r="D21" s="25"/>
      <c r="E21" s="25"/>
      <c r="F21" s="25"/>
      <c r="G21" s="25"/>
      <c r="H21" s="25"/>
      <c r="I21" s="25"/>
    </row>
    <row r="22" spans="2:9" ht="15">
      <c r="B22" s="25"/>
      <c r="C22" s="25"/>
      <c r="D22" s="25"/>
      <c r="E22" s="25"/>
      <c r="F22" s="25"/>
      <c r="G22" s="25"/>
      <c r="H22" s="25"/>
      <c r="I22" s="25"/>
    </row>
    <row r="23" spans="2:9" ht="15">
      <c r="B23" s="25"/>
      <c r="C23" s="25"/>
      <c r="D23" s="25"/>
      <c r="E23" s="25"/>
      <c r="F23" s="25"/>
      <c r="G23" s="25"/>
      <c r="H23" s="25"/>
      <c r="I23" s="25"/>
    </row>
    <row r="24" spans="2:9" ht="15">
      <c r="B24" s="25"/>
      <c r="C24" s="25"/>
      <c r="D24" s="25"/>
      <c r="E24" s="25"/>
      <c r="F24" s="25"/>
      <c r="G24" s="25"/>
      <c r="H24" s="25"/>
      <c r="I24" s="25"/>
    </row>
    <row r="25" spans="2:9" ht="15">
      <c r="B25" s="25"/>
      <c r="C25" s="25"/>
      <c r="D25" s="25"/>
      <c r="E25" s="25"/>
      <c r="F25" s="25"/>
      <c r="G25" s="25"/>
      <c r="H25" s="25"/>
      <c r="I25" s="25"/>
    </row>
    <row r="26" spans="2:9" ht="15">
      <c r="B26" s="25"/>
      <c r="C26" s="25"/>
      <c r="D26" s="25"/>
      <c r="E26" s="25"/>
      <c r="F26" s="25"/>
      <c r="G26" s="25"/>
      <c r="H26" s="25"/>
      <c r="I26" s="25"/>
    </row>
    <row r="27" spans="2:9" ht="15">
      <c r="B27" s="25"/>
      <c r="C27" s="25"/>
      <c r="D27" s="25"/>
      <c r="E27" s="25"/>
      <c r="F27" s="25"/>
      <c r="G27" s="25"/>
      <c r="H27" s="25"/>
      <c r="I27" s="25"/>
    </row>
    <row r="28" spans="2:9" ht="15">
      <c r="B28" s="25"/>
      <c r="C28" s="25"/>
      <c r="D28" s="25"/>
      <c r="E28" s="25"/>
      <c r="F28" s="25"/>
      <c r="G28" s="25"/>
      <c r="H28" s="25"/>
      <c r="I28" s="25"/>
    </row>
    <row r="29" spans="2:9" ht="15">
      <c r="B29" s="25"/>
      <c r="C29" s="25"/>
      <c r="D29" s="25"/>
      <c r="E29" s="25"/>
      <c r="F29" s="25"/>
      <c r="G29" s="25"/>
      <c r="H29" s="25"/>
      <c r="I29" s="25"/>
    </row>
    <row r="30" spans="2:9" ht="15">
      <c r="B30" s="25"/>
      <c r="C30" s="25"/>
      <c r="D30" s="25"/>
      <c r="E30" s="25"/>
      <c r="F30" s="25"/>
      <c r="G30" s="25"/>
      <c r="H30" s="25"/>
      <c r="I30" s="25"/>
    </row>
    <row r="31" spans="2:9" ht="15">
      <c r="B31" s="25"/>
      <c r="C31" s="25"/>
      <c r="D31" s="25"/>
      <c r="E31" s="25"/>
      <c r="F31" s="25"/>
      <c r="G31" s="25"/>
      <c r="H31" s="25"/>
      <c r="I31" s="25"/>
    </row>
    <row r="32" spans="2:9" ht="15">
      <c r="B32" s="25"/>
      <c r="C32" s="25"/>
      <c r="D32" s="25"/>
      <c r="E32" s="25"/>
      <c r="F32" s="25"/>
      <c r="G32" s="25"/>
      <c r="H32" s="25"/>
      <c r="I32" s="25"/>
    </row>
    <row r="33" spans="2:9" ht="15">
      <c r="B33" s="25"/>
      <c r="C33" s="25"/>
      <c r="D33" s="25"/>
      <c r="E33" s="25"/>
      <c r="F33" s="25"/>
      <c r="G33" s="25"/>
      <c r="H33" s="25"/>
      <c r="I33" s="25"/>
    </row>
    <row r="34" spans="2:9" ht="15">
      <c r="B34" s="25"/>
      <c r="C34" s="25"/>
      <c r="D34" s="25"/>
      <c r="E34" s="25"/>
      <c r="F34" s="25"/>
      <c r="G34" s="25"/>
      <c r="H34" s="25"/>
      <c r="I34" s="25"/>
    </row>
    <row r="35" spans="2:9" ht="15">
      <c r="B35" s="25"/>
      <c r="C35" s="25"/>
      <c r="D35" s="25"/>
      <c r="E35" s="25"/>
      <c r="F35" s="25"/>
      <c r="G35" s="25"/>
      <c r="H35" s="25"/>
      <c r="I35" s="25"/>
    </row>
    <row r="36" spans="2:9" ht="15">
      <c r="B36" s="25"/>
      <c r="C36" s="25"/>
      <c r="D36" s="25"/>
      <c r="E36" s="25"/>
      <c r="F36" s="25"/>
      <c r="G36" s="25"/>
      <c r="H36" s="25"/>
      <c r="I36" s="25"/>
    </row>
    <row r="37" spans="2:9" ht="15">
      <c r="B37" s="25"/>
      <c r="C37" s="25"/>
      <c r="D37" s="25"/>
      <c r="E37" s="25"/>
      <c r="F37" s="25"/>
      <c r="G37" s="25"/>
      <c r="H37" s="25"/>
      <c r="I37" s="25"/>
    </row>
    <row r="38" spans="2:9" ht="8.25" customHeight="1">
      <c r="B38" s="25"/>
      <c r="C38" s="25"/>
      <c r="D38" s="25"/>
      <c r="E38" s="25"/>
      <c r="F38" s="25"/>
      <c r="G38" s="25"/>
      <c r="H38" s="25"/>
      <c r="I38" s="25"/>
    </row>
    <row r="39" spans="2:9" ht="15">
      <c r="B39" s="25"/>
      <c r="C39" s="25"/>
      <c r="D39" s="25"/>
      <c r="E39" s="25"/>
      <c r="F39" s="25"/>
      <c r="G39" s="25"/>
      <c r="H39" s="25"/>
      <c r="I39" s="25"/>
    </row>
    <row r="40" spans="2:9" ht="15">
      <c r="B40" s="25"/>
      <c r="C40" s="25"/>
      <c r="D40" s="25"/>
      <c r="E40" s="25"/>
      <c r="F40" s="25"/>
      <c r="G40" s="25"/>
      <c r="H40" s="25"/>
      <c r="I40" s="25"/>
    </row>
    <row r="41" spans="2:9" ht="15">
      <c r="B41" s="25"/>
      <c r="C41" s="25"/>
      <c r="D41" s="25"/>
      <c r="E41" s="25"/>
      <c r="F41" s="25"/>
      <c r="G41" s="25"/>
      <c r="H41" s="25"/>
      <c r="I41" s="25"/>
    </row>
    <row r="42" spans="2:9" ht="15">
      <c r="B42" s="25"/>
      <c r="C42" s="25"/>
      <c r="D42" s="25"/>
      <c r="E42" s="25"/>
      <c r="F42" s="25"/>
      <c r="G42" s="25"/>
      <c r="H42" s="25"/>
      <c r="I42" s="25"/>
    </row>
    <row r="43" spans="2:9" ht="15">
      <c r="B43" s="25"/>
      <c r="C43" s="25"/>
      <c r="D43" s="25"/>
      <c r="E43" s="25"/>
      <c r="F43" s="25"/>
      <c r="G43" s="25"/>
      <c r="H43" s="25"/>
      <c r="I43" s="25"/>
    </row>
    <row r="44" spans="2:9" ht="15">
      <c r="B44" s="25"/>
      <c r="C44" s="25"/>
      <c r="D44" s="25"/>
      <c r="E44" s="25"/>
      <c r="F44" s="25"/>
      <c r="G44" s="25"/>
      <c r="H44" s="25"/>
      <c r="I44" s="25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9055118110236221" right="0.7480314960629921" top="0.984251968503937" bottom="0.984251968503937" header="0" footer="0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2" width="8.09765625" style="0" customWidth="1"/>
  </cols>
  <sheetData>
    <row r="1" spans="1:2" ht="15.75">
      <c r="A1" s="253" t="s">
        <v>0</v>
      </c>
      <c r="B1" s="253"/>
    </row>
    <row r="2" spans="1:2" ht="15.75">
      <c r="A2" s="71">
        <v>2010</v>
      </c>
      <c r="B2" s="71">
        <v>2011</v>
      </c>
    </row>
  </sheetData>
  <sheetProtection password="CD8A" sheet="1" objects="1" scenarios="1"/>
  <mergeCells count="1"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MNZ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umb149</dc:creator>
  <cp:keywords/>
  <dc:description/>
  <cp:lastModifiedBy>ZdenkaF</cp:lastModifiedBy>
  <cp:lastPrinted>2011-07-20T12:32:44Z</cp:lastPrinted>
  <dcterms:created xsi:type="dcterms:W3CDTF">2002-07-18T07:52:28Z</dcterms:created>
  <dcterms:modified xsi:type="dcterms:W3CDTF">2011-08-16T05:22:29Z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