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abnik\Desktop\GRADIVA ZA SEJE OS\MANDAT 2018-2022\2020\14. SEJA OS\"/>
    </mc:Choice>
  </mc:AlternateContent>
  <bookViews>
    <workbookView xWindow="0" yWindow="0" windowWidth="28800" windowHeight="12135"/>
  </bookViews>
  <sheets>
    <sheet name="List1" sheetId="1" r:id="rId1"/>
  </sheets>
  <definedNames>
    <definedName name="_xlnm.Print_Area" localSheetId="0">List1!$A$1:$G$261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242" i="1" l="1"/>
  <c r="F236" i="1"/>
  <c r="F231" i="1"/>
  <c r="F223" i="1"/>
  <c r="F218" i="1"/>
  <c r="F208" i="1"/>
  <c r="F202" i="1"/>
  <c r="F197" i="1"/>
  <c r="F191" i="1"/>
  <c r="F181" i="1"/>
  <c r="F174" i="1"/>
  <c r="F165" i="1"/>
  <c r="F160" i="1"/>
  <c r="F152" i="1"/>
  <c r="F148" i="1"/>
  <c r="F142" i="1"/>
  <c r="F135" i="1"/>
  <c r="F126" i="1"/>
  <c r="F114" i="1"/>
  <c r="F115" i="1"/>
  <c r="F104" i="1"/>
  <c r="F94" i="1"/>
  <c r="F87" i="1"/>
  <c r="F73" i="1"/>
  <c r="F64" i="1"/>
  <c r="F54" i="1"/>
  <c r="F43" i="1"/>
  <c r="F37" i="1"/>
  <c r="F247" i="1"/>
  <c r="F253" i="1"/>
  <c r="F261" i="1"/>
  <c r="F33" i="1"/>
  <c r="F29" i="1"/>
</calcChain>
</file>

<file path=xl/sharedStrings.xml><?xml version="1.0" encoding="utf-8"?>
<sst xmlns="http://schemas.openxmlformats.org/spreadsheetml/2006/main" count="578" uniqueCount="433">
  <si>
    <t>ZAP.ŠT.</t>
  </si>
  <si>
    <t>DEL ALI SKLOP</t>
  </si>
  <si>
    <t>OPIS</t>
  </si>
  <si>
    <t>POTREBA PO POPRAVILU OZ. OBNOVI</t>
  </si>
  <si>
    <t>Ocena</t>
  </si>
  <si>
    <t>Korito bazen-rob pri dnu</t>
  </si>
  <si>
    <t>Odkrušeno in ostro</t>
  </si>
  <si>
    <t>Popraviti</t>
  </si>
  <si>
    <t>Rešetke preliva</t>
  </si>
  <si>
    <t>Počene oz. polomljene</t>
  </si>
  <si>
    <t>zamenjati</t>
  </si>
  <si>
    <t>Zunanja senčila-pliseji</t>
  </si>
  <si>
    <t>pokvarjeni</t>
  </si>
  <si>
    <t>popraviti</t>
  </si>
  <si>
    <t>Razsvetljava whirlpoola</t>
  </si>
  <si>
    <t>Prekinjena linija</t>
  </si>
  <si>
    <t>popravilo</t>
  </si>
  <si>
    <t>Kompresor sušenja membran</t>
  </si>
  <si>
    <t>Dotrajan 10 let dela 24ur/12mes</t>
  </si>
  <si>
    <t>nzamenjava</t>
  </si>
  <si>
    <t>prezračevanje</t>
  </si>
  <si>
    <t xml:space="preserve">namestiti ustrezno prezračevanje/klimo </t>
  </si>
  <si>
    <t xml:space="preserve">Izvedeno/oz. bo izvedeno predvidoma v letu </t>
  </si>
  <si>
    <t>PRIORITETE</t>
  </si>
  <si>
    <t>Telovadnica Javornik - stanje objekta</t>
  </si>
  <si>
    <t>Telovadnica Javornik - stanje premične opreme</t>
  </si>
  <si>
    <t>Blazine doskočne 30 cm</t>
  </si>
  <si>
    <t>dotrajane</t>
  </si>
  <si>
    <t>nabava 6m</t>
  </si>
  <si>
    <t xml:space="preserve">Telovadnica Kotlje - stanje objekta </t>
  </si>
  <si>
    <t>razsvetljava</t>
  </si>
  <si>
    <t>Neprimerna za aktivnost – višinske igre</t>
  </si>
  <si>
    <t>Preveri z projektantom in urediti</t>
  </si>
  <si>
    <t>garancija</t>
  </si>
  <si>
    <t>Pregrada prostora</t>
  </si>
  <si>
    <t>Ni nameščena zavesa</t>
  </si>
  <si>
    <t>Namestiti</t>
  </si>
  <si>
    <t>Gasilni aparati</t>
  </si>
  <si>
    <t>Neprimerna mesta</t>
  </si>
  <si>
    <t>Namestiti na ustrezna mesta</t>
  </si>
  <si>
    <t>Las - 2021</t>
  </si>
  <si>
    <t>Streha</t>
  </si>
  <si>
    <t>Puščanje ob nalivih</t>
  </si>
  <si>
    <t>Popravilo oz. zamenjava</t>
  </si>
  <si>
    <t>okna</t>
  </si>
  <si>
    <t>Dotrajana, se ne odpirajo oz. ne tesnijo</t>
  </si>
  <si>
    <t>Zamenjava, popravilo</t>
  </si>
  <si>
    <t>parket</t>
  </si>
  <si>
    <t>Zaradi namakanja je ponekod dotrajan in razmajan</t>
  </si>
  <si>
    <t>Vhodna vrata</t>
  </si>
  <si>
    <t>dotrajana</t>
  </si>
  <si>
    <t>zamenjava</t>
  </si>
  <si>
    <t>Vrata zasilnih izhodov</t>
  </si>
  <si>
    <t>stene</t>
  </si>
  <si>
    <t>nečiste in dotrajane</t>
  </si>
  <si>
    <t>Prepleskati in popraviti omet</t>
  </si>
  <si>
    <t>nosilci strehe</t>
  </si>
  <si>
    <t>rja</t>
  </si>
  <si>
    <t>prebarvati</t>
  </si>
  <si>
    <t>Elektro omara</t>
  </si>
  <si>
    <t>Neustrezna, dotrajana, nevarna za rokovanje</t>
  </si>
  <si>
    <t>Obnoviti oz. urediti</t>
  </si>
  <si>
    <t>Stranska koša</t>
  </si>
  <si>
    <t>Nabavi in namestiti, preklopni</t>
  </si>
  <si>
    <t>goli</t>
  </si>
  <si>
    <t>Razmajani, dotrajani</t>
  </si>
  <si>
    <t>Nabava, zamenjava</t>
  </si>
  <si>
    <t>Mreža za odbojko</t>
  </si>
  <si>
    <t>Stojala, mreže so dotrajane</t>
  </si>
  <si>
    <t>Popravilo, nabava</t>
  </si>
  <si>
    <t>Predelna zavesa</t>
  </si>
  <si>
    <t>neustrezna</t>
  </si>
  <si>
    <t>Namestiti novo ustreznejšo</t>
  </si>
  <si>
    <t>Lesene stenske obloge</t>
  </si>
  <si>
    <t>neustrezne</t>
  </si>
  <si>
    <t>Zamenjava z mehkimi oblogami</t>
  </si>
  <si>
    <t>teleskopske tribune</t>
  </si>
  <si>
    <t>Nekateri elementi so dotrajani, se težko izvlečejo</t>
  </si>
  <si>
    <t>Popravilo ali zamenjava</t>
  </si>
  <si>
    <t>zaščite</t>
  </si>
  <si>
    <t>Dotrajane in ne opravljajo funkcije</t>
  </si>
  <si>
    <t>Popraviti oz. zamenjati</t>
  </si>
  <si>
    <t>Švedske klopi</t>
  </si>
  <si>
    <t>Dotrajane 6x</t>
  </si>
  <si>
    <t>Popravilo in nabava</t>
  </si>
  <si>
    <t>Blazine</t>
  </si>
  <si>
    <t>Dotrajane, kovinski obroči, shranjevanje</t>
  </si>
  <si>
    <t>Nabava, zamenjava z namestitvijo na letvenikih</t>
  </si>
  <si>
    <t>Dekorativne zavese- prireditve</t>
  </si>
  <si>
    <t>Manjkajo zaradi dotrajanosti</t>
  </si>
  <si>
    <t>nabava</t>
  </si>
  <si>
    <t>Vrhnji sloj blazine za višino</t>
  </si>
  <si>
    <t>Namestiti novo</t>
  </si>
  <si>
    <t>Garderobne klopi z obešali</t>
  </si>
  <si>
    <t>Neustrezne, dotrajane</t>
  </si>
  <si>
    <t>Zamenjava z novimi ustreznimi</t>
  </si>
  <si>
    <t>Omara za  orodja</t>
  </si>
  <si>
    <t>Jih ni</t>
  </si>
  <si>
    <t>Letni bazen-stanje objekta</t>
  </si>
  <si>
    <t>Školjka olimp. Bazena</t>
  </si>
  <si>
    <t>Fuge in nekatere ploščice so dotrajane</t>
  </si>
  <si>
    <t>Popraviti in ustrezno zafugirati</t>
  </si>
  <si>
    <t>Školjka otroškega bazena</t>
  </si>
  <si>
    <t>Dotrajane ploščice</t>
  </si>
  <si>
    <t>Obnova korita z novimi ploščicami</t>
  </si>
  <si>
    <t>tobogan</t>
  </si>
  <si>
    <t>Plastika je hrapava</t>
  </si>
  <si>
    <t>Premaz oz. posebna zaščita</t>
  </si>
  <si>
    <t>Kanalete prelivnih robov bazena</t>
  </si>
  <si>
    <t>Dotrajane, polomljene</t>
  </si>
  <si>
    <t>Namestiti nove</t>
  </si>
  <si>
    <t>garderobe</t>
  </si>
  <si>
    <t>obnova</t>
  </si>
  <si>
    <t>sanitarije</t>
  </si>
  <si>
    <t>umivalnice</t>
  </si>
  <si>
    <t>Stopnice proti pikniku</t>
  </si>
  <si>
    <t>Kompenzacijski bazeni</t>
  </si>
  <si>
    <t>Se lušči premaz</t>
  </si>
  <si>
    <t>obnoviti</t>
  </si>
  <si>
    <t>Letni bazen-stanje vgradne opreme</t>
  </si>
  <si>
    <t>Bazenska tehnika</t>
  </si>
  <si>
    <t>zastarela</t>
  </si>
  <si>
    <t>Zamenjati z sodobnejšo UF</t>
  </si>
  <si>
    <t>filtri</t>
  </si>
  <si>
    <t>Dotrajani, pesek umazan</t>
  </si>
  <si>
    <t>Toplotni izmen. odpadne vode</t>
  </si>
  <si>
    <t>Zamašen, dotrajan</t>
  </si>
  <si>
    <t>Očistiti, servisirati</t>
  </si>
  <si>
    <t>Kabine za preoblačenje</t>
  </si>
  <si>
    <t>Obnoviti ali namestiti nove</t>
  </si>
  <si>
    <t>vlečnica</t>
  </si>
  <si>
    <t>Dotrajane gume za obračalna kolesa, baterije</t>
  </si>
  <si>
    <t>Dohodne stopnice</t>
  </si>
  <si>
    <t>Neustrezne in nevarne</t>
  </si>
  <si>
    <t>Urediti z novimi ustreznimi</t>
  </si>
  <si>
    <t>Trasa pod vlečnico</t>
  </si>
  <si>
    <t>Je zelo valovita, neravna</t>
  </si>
  <si>
    <t>Zravnati oz. splanirati</t>
  </si>
  <si>
    <t>smučišče</t>
  </si>
  <si>
    <t>Ob taljenju in deževju meteorna voda</t>
  </si>
  <si>
    <t>Izvesti kanale oz. rigole</t>
  </si>
  <si>
    <t>Zgornja strojnica</t>
  </si>
  <si>
    <t>Iztopno mesto vlečnice</t>
  </si>
  <si>
    <t>Neprimerno urejeno</t>
  </si>
  <si>
    <t>Planiranje oz. urediti z konstrukcijo za sidra</t>
  </si>
  <si>
    <t>Dotrajana, stebri rjavi</t>
  </si>
  <si>
    <t>Obnoviti z LED, prebarvati stebre</t>
  </si>
  <si>
    <t>Zunanji objekti - smučišče Poseka - stanje objekta</t>
  </si>
  <si>
    <t>Zunanji objekti - stadion - stanje objekta</t>
  </si>
  <si>
    <t>Razpoke,</t>
  </si>
  <si>
    <t>Popravilo površine</t>
  </si>
  <si>
    <t>Kanalete</t>
  </si>
  <si>
    <t>poškodovane</t>
  </si>
  <si>
    <t>Asfaltna površina</t>
  </si>
  <si>
    <t>Se lušči</t>
  </si>
  <si>
    <t>sanacija</t>
  </si>
  <si>
    <t>Rob stadiona ob ograjah - asfalt</t>
  </si>
  <si>
    <t>Zaraščen in naplavljen</t>
  </si>
  <si>
    <t>Očistiti, namestiti mulde</t>
  </si>
  <si>
    <t>Elektro povezave</t>
  </si>
  <si>
    <t>Ni izvedeno</t>
  </si>
  <si>
    <t>Izvesti ustrezne povezave</t>
  </si>
  <si>
    <t>Popolna    obnova</t>
  </si>
  <si>
    <t>varianta 2</t>
  </si>
  <si>
    <t>Atletska steza
Plastika</t>
  </si>
  <si>
    <t>Zunanji objekti - stadion - stanje vgradne opreme</t>
  </si>
  <si>
    <t>Odrivne deske, slepa korita</t>
  </si>
  <si>
    <t>Metališče za disk in kladivo</t>
  </si>
  <si>
    <t>Premajhno po novih normativih</t>
  </si>
  <si>
    <t>Zamenjava in postavitev nove</t>
  </si>
  <si>
    <t>Vgradna vodna ovira</t>
  </si>
  <si>
    <t>Se težko namešča</t>
  </si>
  <si>
    <t>Zarisi oznak</t>
  </si>
  <si>
    <t>Se vidijo slabo, zbledelo</t>
  </si>
  <si>
    <t>Krog za met kladiva</t>
  </si>
  <si>
    <t>Groba podlaga, voda ne odteka</t>
  </si>
  <si>
    <t>Zbrusiti in prevrtati za drenažo</t>
  </si>
  <si>
    <t>Kanalete  peskovnikov</t>
  </si>
  <si>
    <t xml:space="preserve"> pogrezanje</t>
  </si>
  <si>
    <t>Asfaltna površina
metališča</t>
  </si>
  <si>
    <t>Ovire</t>
  </si>
  <si>
    <t>Zlomljene in pokvarjene</t>
  </si>
  <si>
    <t>Bloki za štarte</t>
  </si>
  <si>
    <t>Poškodovani, pokvarjeni</t>
  </si>
  <si>
    <t>Semaforji</t>
  </si>
  <si>
    <t>Poškodovani in dotrajani</t>
  </si>
  <si>
    <t>Popravilo, zamenjava disket</t>
  </si>
  <si>
    <t>Stojala za skok v višino z palico</t>
  </si>
  <si>
    <t>Dotrajani oz. ne ročni</t>
  </si>
  <si>
    <t>Zunanji objekti - stadion - stanje premične opreme</t>
  </si>
  <si>
    <t>Umetna trava</t>
  </si>
  <si>
    <t>Premalo granulata</t>
  </si>
  <si>
    <t>dotrajani</t>
  </si>
  <si>
    <t>Popraviti ali nabaviti nove</t>
  </si>
  <si>
    <t>Stara, slaba svetloba</t>
  </si>
  <si>
    <t>Zamenjati z LED</t>
  </si>
  <si>
    <t>Športni dom - dvorana namizni tenis - stanje objekta</t>
  </si>
  <si>
    <t>Zunanji objekti - umetna trava - stanje objekta</t>
  </si>
  <si>
    <t>Stene</t>
  </si>
  <si>
    <t>Akustika ni bila izvedena do konca</t>
  </si>
  <si>
    <t>Dokončanje akustike - les</t>
  </si>
  <si>
    <t>Ozvočenje</t>
  </si>
  <si>
    <t>Delna izvedba (instalacije)</t>
  </si>
  <si>
    <t>Nabava opreme za ozvočenje</t>
  </si>
  <si>
    <t>Kamere</t>
  </si>
  <si>
    <t>Ni bilo nabavljeno</t>
  </si>
  <si>
    <t>Nabava kamer</t>
  </si>
  <si>
    <t>Zaščita tal</t>
  </si>
  <si>
    <t>Dotrajana zaščita tal</t>
  </si>
  <si>
    <t>Obnova zaščit</t>
  </si>
  <si>
    <t>NT mize</t>
  </si>
  <si>
    <t>NT mize so dotrajane 4/leto</t>
  </si>
  <si>
    <t>Nabava dotrajanih miz</t>
  </si>
  <si>
    <t>Popravilo in zamenjava</t>
  </si>
  <si>
    <t>Športni dom - dvorana namizni tenis - stanje vgradne opreme</t>
  </si>
  <si>
    <t>koši</t>
  </si>
  <si>
    <t>So dotrajani in se ne preklopijo</t>
  </si>
  <si>
    <t>Obnoviti oz. zamenjati z preklopnimi</t>
  </si>
  <si>
    <t>radiatorji</t>
  </si>
  <si>
    <t>Zamenjava in popravilo</t>
  </si>
  <si>
    <t>Športni dom -telovadnica - stanje vgradne opreme</t>
  </si>
  <si>
    <t>Potrebne obnove dotrajane</t>
  </si>
  <si>
    <t>strop</t>
  </si>
  <si>
    <t>dotrajan</t>
  </si>
  <si>
    <t>Obnova plošč</t>
  </si>
  <si>
    <t>tla</t>
  </si>
  <si>
    <t>ogledala</t>
  </si>
  <si>
    <t>Delno uničena</t>
  </si>
  <si>
    <t>Delno dotrajane</t>
  </si>
  <si>
    <t>Ogrevanje- radiatorji</t>
  </si>
  <si>
    <t>Dotrajano ni regulacije</t>
  </si>
  <si>
    <t>Obnova in namestitev</t>
  </si>
  <si>
    <t>Balkon DTK - stanje vgradne opreme</t>
  </si>
  <si>
    <t>izolacija</t>
  </si>
  <si>
    <t>Stavba ni izolirana, betonska</t>
  </si>
  <si>
    <t>Okna</t>
  </si>
  <si>
    <t>Okna so dotrajana</t>
  </si>
  <si>
    <t>Elektro instalacije</t>
  </si>
  <si>
    <t>Stara napeljava, razsvetljava in omare</t>
  </si>
  <si>
    <t>Kegljišče - stanje objekta</t>
  </si>
  <si>
    <t>Kegljišče - stanje vgradne opreme</t>
  </si>
  <si>
    <t>steze</t>
  </si>
  <si>
    <t>Delna rekonstrukcija</t>
  </si>
  <si>
    <t>Obnova robov</t>
  </si>
  <si>
    <t>Prostor strojnice</t>
  </si>
  <si>
    <t>Predelna stena</t>
  </si>
  <si>
    <t>Vgradne klopi</t>
  </si>
  <si>
    <t>dotrajano</t>
  </si>
  <si>
    <t>Ne deluje</t>
  </si>
  <si>
    <t>Nova ureditev</t>
  </si>
  <si>
    <t>Kegljišče - stanje premične opreme</t>
  </si>
  <si>
    <t>Keglji in vrvi</t>
  </si>
  <si>
    <t>Nekateri so dotrajani</t>
  </si>
  <si>
    <t>krogle</t>
  </si>
  <si>
    <t>obrabljene</t>
  </si>
  <si>
    <t>dokup</t>
  </si>
  <si>
    <t>Stoli in mize</t>
  </si>
  <si>
    <t>Športni dom - judo dvorana - stanje objekta</t>
  </si>
  <si>
    <t>umazane</t>
  </si>
  <si>
    <t>pleskanje</t>
  </si>
  <si>
    <t>Zasilna vrata</t>
  </si>
  <si>
    <t>Se ne zapiraj dobro</t>
  </si>
  <si>
    <t>Športni dom - judo dvorana - stanje vgradne opreme</t>
  </si>
  <si>
    <t>senčila</t>
  </si>
  <si>
    <t>Pokvarjena in dotrajana</t>
  </si>
  <si>
    <t>Popravilo oz. odstranitev</t>
  </si>
  <si>
    <t>Pokvarjeni mehanizmi požarnih oken</t>
  </si>
  <si>
    <t>Stropne plošče</t>
  </si>
  <si>
    <t>udarjene</t>
  </si>
  <si>
    <t>rjava</t>
  </si>
  <si>
    <t>mrežice</t>
  </si>
  <si>
    <t>strgane</t>
  </si>
  <si>
    <t>linije</t>
  </si>
  <si>
    <t>Slabo vidne</t>
  </si>
  <si>
    <t>Stena za tenis</t>
  </si>
  <si>
    <t>Se lušči, popisana, mreža na vrhu dotrajana</t>
  </si>
  <si>
    <t>pot</t>
  </si>
  <si>
    <t>travnata</t>
  </si>
  <si>
    <t>Urediti z pohodnimi ploščami</t>
  </si>
  <si>
    <t>klopi</t>
  </si>
  <si>
    <t>polomljene</t>
  </si>
  <si>
    <t>Ograja igrišča</t>
  </si>
  <si>
    <t>Zunanji objekti - košarka -stanje objekta</t>
  </si>
  <si>
    <t>koši
konstrukcija</t>
  </si>
  <si>
    <t>Zunanji objekti - beach voley -stanje objekta</t>
  </si>
  <si>
    <t>ograja</t>
  </si>
  <si>
    <t>Dotrajana, rjava</t>
  </si>
  <si>
    <t>Zamenjava ograje</t>
  </si>
  <si>
    <t>Igralna površina</t>
  </si>
  <si>
    <t>Premalo peska</t>
  </si>
  <si>
    <t>Dokupiti pesek</t>
  </si>
  <si>
    <t>Zunanji objekti - multifunkcijsko igrišče -stanje objekta</t>
  </si>
  <si>
    <t>Goli in mreže</t>
  </si>
  <si>
    <t>Vhodna vrata so pokvarjena, zaščitna mreža</t>
  </si>
  <si>
    <t>Stebri ograje</t>
  </si>
  <si>
    <t>rjavi</t>
  </si>
  <si>
    <t>Stojala in mreža za odbojko</t>
  </si>
  <si>
    <t>Nabaviti novo</t>
  </si>
  <si>
    <t>Zunanji objekti - Dobji dvor -stanje objekta</t>
  </si>
  <si>
    <t>Igralna površina asfalt</t>
  </si>
  <si>
    <t>Groba in razpokana</t>
  </si>
  <si>
    <t>preplastitev</t>
  </si>
  <si>
    <t>Zaščitna mreža</t>
  </si>
  <si>
    <t>Pritrditve so dotrajane</t>
  </si>
  <si>
    <t>Zunanji objekti -Strojna -stanje objekta</t>
  </si>
  <si>
    <t>Dotrajane mrežice</t>
  </si>
  <si>
    <t>Zamenjava mrežic</t>
  </si>
  <si>
    <t>Odbojkarsko igrišče</t>
  </si>
  <si>
    <t>Stojala so rjava</t>
  </si>
  <si>
    <t>Obnova</t>
  </si>
  <si>
    <t>Igrišče</t>
  </si>
  <si>
    <t>Asfaltna podlaga je gladka</t>
  </si>
  <si>
    <t>Namestitev novih</t>
  </si>
  <si>
    <t>Površina ob igrišču</t>
  </si>
  <si>
    <t>Pesek se nanaša na igrišče</t>
  </si>
  <si>
    <t>Podlago urediti tako, da ne bo vnosa peska ali druge umazanije</t>
  </si>
  <si>
    <t>Zunanji objekti -Kotlje -stanje objekta</t>
  </si>
  <si>
    <t>Mreže na golih</t>
  </si>
  <si>
    <t>Zunanji objekti -Javornik -stanje objekta</t>
  </si>
  <si>
    <t>Peščena steza ob igrišču 80m</t>
  </si>
  <si>
    <t>Neustrezna, zapuščena</t>
  </si>
  <si>
    <t>Urediti z podlago iz umetne mase</t>
  </si>
  <si>
    <t>Ni nameščeno</t>
  </si>
  <si>
    <t>namestiti</t>
  </si>
  <si>
    <t>oznake</t>
  </si>
  <si>
    <t>zbledele</t>
  </si>
  <si>
    <t>Pitnik ob igrišču</t>
  </si>
  <si>
    <t>Igrišče za odbojko - beach</t>
  </si>
  <si>
    <t>Premalo mivke</t>
  </si>
  <si>
    <t>Dokup mivke</t>
  </si>
  <si>
    <t>Mreža je dotrajana</t>
  </si>
  <si>
    <t>Nabava</t>
  </si>
  <si>
    <t>Igrišče za košarko</t>
  </si>
  <si>
    <t>Obbledele linije</t>
  </si>
  <si>
    <t>zaris</t>
  </si>
  <si>
    <t>Obroči in mrežice</t>
  </si>
  <si>
    <t>hrapava</t>
  </si>
  <si>
    <t xml:space="preserve">Obnova  </t>
  </si>
  <si>
    <t>Zunanji objekti -Strojnska Reka-stanje objekta</t>
  </si>
  <si>
    <t>ŠPORTNI DOM DTK- STANJE OBJEKTA</t>
  </si>
  <si>
    <t>Stadion - stanje vgradne opreme</t>
  </si>
  <si>
    <t>Skupaj</t>
  </si>
  <si>
    <t>ŠPORTNI DOM -  BAZEN - stanje objekta</t>
  </si>
  <si>
    <t>Telovadnica (Hala) Prežihov Voranc - stanje objekta</t>
  </si>
  <si>
    <t>Telovadnica (Hala) Prežihov Voranc - stanje vgradne opreme</t>
  </si>
  <si>
    <t>Telovadnica (Hala) Prežihov Voranc - stanje premične opreme</t>
  </si>
  <si>
    <t xml:space="preserve">Skupaj </t>
  </si>
  <si>
    <t>Skupaj-varianta 2</t>
  </si>
  <si>
    <t>Odrivne deske - daljina</t>
  </si>
  <si>
    <t>Dotrajane, vdrte</t>
  </si>
  <si>
    <t>Popraviti, zamenjati</t>
  </si>
  <si>
    <t>peskovniki</t>
  </si>
  <si>
    <t>Premalo peska, robovi in predpražniki vdrti</t>
  </si>
  <si>
    <t>Dopolniti z peskom, popraviti oz. zamenjati z novimi koriti</t>
  </si>
  <si>
    <t>Krogi za metališča</t>
  </si>
  <si>
    <t>Groba podlaga, ni odvodnjavanja, rjavi obroči</t>
  </si>
  <si>
    <t>zbrusiti, izvrtati luknje, prebarvati obroče</t>
  </si>
  <si>
    <t>Zaščita za disk in kladivo</t>
  </si>
  <si>
    <t>Prestaviti in na novo urediti kletko z zaščitno mrežo</t>
  </si>
  <si>
    <t>Ograja stadiona</t>
  </si>
  <si>
    <t>Južni del je dotrajan</t>
  </si>
  <si>
    <t>Zamenjava južnega dela ograje</t>
  </si>
  <si>
    <t>Pesek v sektorju za met krogle</t>
  </si>
  <si>
    <t>Grobi pesek, zaraščeno</t>
  </si>
  <si>
    <t>Očistiti in presejati ter dopolniti z finim pranim peskom</t>
  </si>
  <si>
    <t>Vodna ovira</t>
  </si>
  <si>
    <t>Neustrezen in dotrajan vtični element v podlagi</t>
  </si>
  <si>
    <t>Oznake</t>
  </si>
  <si>
    <t>Zbledele oznake</t>
  </si>
  <si>
    <t>Z popravilom steze se bodo zarisale na novo, najnujnejše obnoviti</t>
  </si>
  <si>
    <t>Streha in ostrešje nad zgradbo B</t>
  </si>
  <si>
    <t>Salonitna kritina - pušča</t>
  </si>
  <si>
    <t>Zamenjava kritine</t>
  </si>
  <si>
    <t>Streha veznega hodnika</t>
  </si>
  <si>
    <t>Dotrajanost – puščanje ob nalivih - žlota</t>
  </si>
  <si>
    <t>II. nadstropja</t>
  </si>
  <si>
    <t>Dotrajanost oken</t>
  </si>
  <si>
    <t>5.</t>
  </si>
  <si>
    <t>Garderobe dvoran</t>
  </si>
  <si>
    <t>dotrajanost</t>
  </si>
  <si>
    <t>6.</t>
  </si>
  <si>
    <t>Garderobe kegljišča</t>
  </si>
  <si>
    <t>7.</t>
  </si>
  <si>
    <t>Vhodna stran –steklena stena</t>
  </si>
  <si>
    <t>Neustrezna zasteklitev - enojna</t>
  </si>
  <si>
    <t xml:space="preserve">fasadne površine </t>
  </si>
  <si>
    <t>Neizoliranost stavbe starega dela</t>
  </si>
  <si>
    <t>Izolacija fasade</t>
  </si>
  <si>
    <t>Odtočna kanalizacija</t>
  </si>
  <si>
    <t>Premajhna propustnost iztoka kanalizacije B</t>
  </si>
  <si>
    <t>Izdelava dodatnega odtoka</t>
  </si>
  <si>
    <t>Elektro priključek stanovanje</t>
  </si>
  <si>
    <t>Priključeno na naš vod</t>
  </si>
  <si>
    <t>Prestavitev priključka na ECE</t>
  </si>
  <si>
    <t>Strop telovadnice</t>
  </si>
  <si>
    <t>Strop oz. ostrešje ni izolirano</t>
  </si>
  <si>
    <t>Izvedba izolacije</t>
  </si>
  <si>
    <t>Okna telovadnice z zaščito</t>
  </si>
  <si>
    <t>Zamenjava oken z zaščito</t>
  </si>
  <si>
    <t>Zasenčitev oken telovadnice</t>
  </si>
  <si>
    <t>Ni možno zasenčiti oz. zastreti</t>
  </si>
  <si>
    <t>Izvedba senčil oz. rolojev</t>
  </si>
  <si>
    <t>Okna/prezračevanje S stran telovadnice</t>
  </si>
  <si>
    <t>Pokvarjeno reguliranje</t>
  </si>
  <si>
    <t>Elektro inštalacije stari del garderob</t>
  </si>
  <si>
    <t>Dotrajanost inštalacij in omare</t>
  </si>
  <si>
    <t>klet</t>
  </si>
  <si>
    <t>Tla izvedba pralnega premaza</t>
  </si>
  <si>
    <t>Izvedba premaza</t>
  </si>
  <si>
    <t>ogrevanje</t>
  </si>
  <si>
    <t>Ni nameščene regulacije temperature</t>
  </si>
  <si>
    <t>Izvedba regulacije</t>
  </si>
  <si>
    <t>Prezračevanje</t>
  </si>
  <si>
    <t>Dotrajano in neustrezno prezračevanje</t>
  </si>
  <si>
    <t>Ureditev prezračevanja</t>
  </si>
  <si>
    <t>Las-2021</t>
  </si>
  <si>
    <t>2020-delno</t>
  </si>
  <si>
    <t>2020-opravljeno tesnenje</t>
  </si>
  <si>
    <t>Verdinek</t>
  </si>
  <si>
    <t>ureja vsako leto</t>
  </si>
  <si>
    <t>v teku</t>
  </si>
  <si>
    <t>2020-vsako leto ureja posebej</t>
  </si>
  <si>
    <t>v sklopu preplastitve 2022</t>
  </si>
  <si>
    <t>Dopolniti z granulatom</t>
  </si>
  <si>
    <t>plan s Šolskim centrom, delno 2021</t>
  </si>
  <si>
    <t>2020 - delno</t>
  </si>
  <si>
    <t>2020-delno urejeno, delno še potrebno</t>
  </si>
  <si>
    <t xml:space="preserve">ne deluje oz. je neustrezno </t>
  </si>
  <si>
    <t>ne bo potrebno zaradi spremembe</t>
  </si>
  <si>
    <t>2020-delno urejeno, delno še potrebo</t>
  </si>
  <si>
    <t>v izvedbi-zaključeno v 2021</t>
  </si>
  <si>
    <t>2020 delno, ostalo v sklopu preplastitve 2022</t>
  </si>
  <si>
    <t>se ne bo izvajalo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</si>
</sst>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0" fillId="2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right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12" xfId="0" applyBorder="1"/>
    <xf numFmtId="0" fontId="1" fillId="0" borderId="1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0" fontId="0" fillId="2" borderId="0" xfId="0" applyFill="1" applyBorder="1"/>
    <xf numFmtId="0" fontId="0" fillId="0" borderId="2" xfId="0" applyBorder="1" applyAlignment="1">
      <alignment horizontal="center" wrapText="1"/>
    </xf>
    <xf numFmtId="4" fontId="1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Fill="1" applyBorder="1"/>
    <xf numFmtId="0" fontId="0" fillId="2" borderId="0" xfId="0" applyFill="1" applyAlignment="1">
      <alignment horizontal="center"/>
    </xf>
    <xf numFmtId="0" fontId="2" fillId="3" borderId="9" xfId="0" applyFont="1" applyFill="1" applyBorder="1" applyAlignment="1"/>
    <xf numFmtId="0" fontId="0" fillId="0" borderId="9" xfId="0" applyBorder="1" applyAlignment="1"/>
    <xf numFmtId="0" fontId="2" fillId="3" borderId="3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3" borderId="2" xfId="0" applyFont="1" applyFill="1" applyBorder="1" applyAlignment="1"/>
    <xf numFmtId="0" fontId="0" fillId="0" borderId="2" xfId="0" applyBorder="1" applyAlignment="1"/>
    <xf numFmtId="0" fontId="2" fillId="3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3" borderId="12" xfId="0" applyFont="1" applyFill="1" applyBorder="1" applyAlignment="1">
      <alignment horizontal="left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1"/>
  <sheetViews>
    <sheetView tabSelected="1" view="pageBreakPreview" topLeftCell="A253" zoomScaleNormal="100" zoomScaleSheetLayoutView="100" workbookViewId="0">
      <selection activeCell="G261" sqref="G261"/>
    </sheetView>
  </sheetViews>
  <sheetFormatPr defaultRowHeight="15" x14ac:dyDescent="0.25"/>
  <cols>
    <col min="1" max="1" width="8" customWidth="1"/>
    <col min="2" max="2" width="6.7109375" customWidth="1"/>
    <col min="3" max="3" width="34.140625" customWidth="1"/>
    <col min="4" max="4" width="27.5703125" customWidth="1"/>
    <col min="5" max="5" width="29" customWidth="1"/>
    <col min="6" max="6" width="11.7109375" style="12" bestFit="1" customWidth="1"/>
    <col min="7" max="7" width="15.140625" style="10" customWidth="1"/>
  </cols>
  <sheetData>
    <row r="1" spans="1:7" ht="59.25" customHeight="1" x14ac:dyDescent="0.25">
      <c r="A1" s="19" t="s">
        <v>23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22</v>
      </c>
    </row>
    <row r="2" spans="1:7" s="3" customFormat="1" x14ac:dyDescent="0.25">
      <c r="A2" s="66" t="s">
        <v>339</v>
      </c>
      <c r="B2" s="67"/>
      <c r="C2" s="68"/>
      <c r="D2" s="7"/>
      <c r="E2" s="7"/>
      <c r="F2" s="11"/>
      <c r="G2" s="7"/>
    </row>
    <row r="3" spans="1:7" s="3" customFormat="1" x14ac:dyDescent="0.25">
      <c r="A3" s="7">
        <v>2</v>
      </c>
      <c r="B3" s="7">
        <v>1</v>
      </c>
      <c r="C3" s="7" t="s">
        <v>370</v>
      </c>
      <c r="D3" s="7" t="s">
        <v>371</v>
      </c>
      <c r="E3" s="7" t="s">
        <v>372</v>
      </c>
      <c r="F3" s="11">
        <v>43000</v>
      </c>
      <c r="G3" s="7"/>
    </row>
    <row r="4" spans="1:7" s="3" customFormat="1" ht="30" x14ac:dyDescent="0.25">
      <c r="A4" s="7">
        <v>2</v>
      </c>
      <c r="B4" s="7">
        <v>3</v>
      </c>
      <c r="C4" s="7" t="s">
        <v>373</v>
      </c>
      <c r="D4" s="7" t="s">
        <v>374</v>
      </c>
      <c r="E4" s="7" t="s">
        <v>372</v>
      </c>
      <c r="F4" s="11">
        <v>7500</v>
      </c>
      <c r="G4" s="7"/>
    </row>
    <row r="5" spans="1:7" s="3" customFormat="1" x14ac:dyDescent="0.25">
      <c r="A5" s="7">
        <v>4</v>
      </c>
      <c r="B5" s="7">
        <v>4</v>
      </c>
      <c r="C5" s="7" t="s">
        <v>235</v>
      </c>
      <c r="D5" s="7" t="s">
        <v>376</v>
      </c>
      <c r="E5" s="7" t="s">
        <v>51</v>
      </c>
      <c r="F5" s="11">
        <v>9500</v>
      </c>
      <c r="G5" s="7"/>
    </row>
    <row r="6" spans="1:7" s="3" customFormat="1" x14ac:dyDescent="0.25">
      <c r="A6" s="7"/>
      <c r="B6" s="7"/>
      <c r="C6" s="7" t="s">
        <v>375</v>
      </c>
      <c r="D6" s="7"/>
      <c r="E6" s="7"/>
      <c r="F6" s="11"/>
      <c r="G6" s="7"/>
    </row>
    <row r="7" spans="1:7" s="3" customFormat="1" x14ac:dyDescent="0.25">
      <c r="A7" s="36">
        <v>2</v>
      </c>
      <c r="B7" s="36" t="s">
        <v>377</v>
      </c>
      <c r="C7" s="7" t="s">
        <v>378</v>
      </c>
      <c r="D7" s="7" t="s">
        <v>379</v>
      </c>
      <c r="E7" s="7" t="s">
        <v>112</v>
      </c>
      <c r="F7" s="11">
        <v>9000</v>
      </c>
      <c r="G7" s="7">
        <v>2020</v>
      </c>
    </row>
    <row r="8" spans="1:7" s="3" customFormat="1" x14ac:dyDescent="0.25">
      <c r="A8" s="35">
        <v>2</v>
      </c>
      <c r="B8" s="35" t="s">
        <v>380</v>
      </c>
      <c r="C8" s="7" t="s">
        <v>381</v>
      </c>
      <c r="D8" s="7" t="s">
        <v>379</v>
      </c>
      <c r="E8" s="7" t="s">
        <v>112</v>
      </c>
      <c r="F8" s="11">
        <v>26000</v>
      </c>
      <c r="G8" s="7">
        <v>2020</v>
      </c>
    </row>
    <row r="9" spans="1:7" s="3" customFormat="1" ht="30" x14ac:dyDescent="0.25">
      <c r="A9" s="7">
        <v>4</v>
      </c>
      <c r="B9" s="7" t="s">
        <v>382</v>
      </c>
      <c r="C9" s="7" t="s">
        <v>383</v>
      </c>
      <c r="D9" s="7" t="s">
        <v>384</v>
      </c>
      <c r="E9" s="7" t="s">
        <v>51</v>
      </c>
      <c r="F9" s="11">
        <v>12000</v>
      </c>
      <c r="G9" s="7"/>
    </row>
    <row r="10" spans="1:7" s="3" customFormat="1" ht="30" x14ac:dyDescent="0.25">
      <c r="A10" s="7">
        <v>4</v>
      </c>
      <c r="B10" s="7">
        <v>8</v>
      </c>
      <c r="C10" s="7" t="s">
        <v>385</v>
      </c>
      <c r="D10" s="7" t="s">
        <v>386</v>
      </c>
      <c r="E10" s="7" t="s">
        <v>387</v>
      </c>
      <c r="F10" s="11">
        <v>58000</v>
      </c>
      <c r="G10" s="7"/>
    </row>
    <row r="11" spans="1:7" s="3" customFormat="1" ht="30" x14ac:dyDescent="0.25">
      <c r="A11" s="7">
        <v>4</v>
      </c>
      <c r="B11" s="7">
        <v>9</v>
      </c>
      <c r="C11" s="7" t="s">
        <v>388</v>
      </c>
      <c r="D11" s="7" t="s">
        <v>389</v>
      </c>
      <c r="E11" s="7" t="s">
        <v>390</v>
      </c>
      <c r="F11" s="11">
        <v>6800</v>
      </c>
      <c r="G11" s="7"/>
    </row>
    <row r="12" spans="1:7" s="3" customFormat="1" x14ac:dyDescent="0.25">
      <c r="A12" s="7">
        <v>2</v>
      </c>
      <c r="B12" s="7">
        <v>10</v>
      </c>
      <c r="C12" s="7" t="s">
        <v>391</v>
      </c>
      <c r="D12" s="7" t="s">
        <v>392</v>
      </c>
      <c r="E12" s="7" t="s">
        <v>393</v>
      </c>
      <c r="F12" s="11">
        <v>3200</v>
      </c>
      <c r="G12" s="7"/>
    </row>
    <row r="13" spans="1:7" s="3" customFormat="1" x14ac:dyDescent="0.25">
      <c r="A13" s="7">
        <v>4</v>
      </c>
      <c r="B13" s="7">
        <v>11</v>
      </c>
      <c r="C13" s="7" t="s">
        <v>394</v>
      </c>
      <c r="D13" s="7" t="s">
        <v>395</v>
      </c>
      <c r="E13" s="7" t="s">
        <v>396</v>
      </c>
      <c r="F13" s="11">
        <v>11800</v>
      </c>
      <c r="G13" s="7"/>
    </row>
    <row r="14" spans="1:7" s="3" customFormat="1" ht="45" x14ac:dyDescent="0.25">
      <c r="A14" s="7">
        <v>4</v>
      </c>
      <c r="B14" s="7">
        <v>12</v>
      </c>
      <c r="C14" s="7" t="s">
        <v>397</v>
      </c>
      <c r="D14" s="7" t="s">
        <v>379</v>
      </c>
      <c r="E14" s="7" t="s">
        <v>398</v>
      </c>
      <c r="F14" s="11">
        <v>17600</v>
      </c>
      <c r="G14" s="7" t="s">
        <v>424</v>
      </c>
    </row>
    <row r="15" spans="1:7" s="3" customFormat="1" ht="30" x14ac:dyDescent="0.25">
      <c r="A15" s="7">
        <v>4</v>
      </c>
      <c r="B15" s="7">
        <v>13</v>
      </c>
      <c r="C15" s="7" t="s">
        <v>399</v>
      </c>
      <c r="D15" s="7" t="s">
        <v>400</v>
      </c>
      <c r="E15" s="7" t="s">
        <v>401</v>
      </c>
      <c r="F15" s="11">
        <v>6700</v>
      </c>
      <c r="G15" s="7"/>
    </row>
    <row r="16" spans="1:7" s="3" customFormat="1" ht="30" x14ac:dyDescent="0.25">
      <c r="A16" s="7">
        <v>4</v>
      </c>
      <c r="B16" s="7">
        <v>14</v>
      </c>
      <c r="C16" s="7" t="s">
        <v>402</v>
      </c>
      <c r="D16" s="7" t="s">
        <v>403</v>
      </c>
      <c r="E16" s="7" t="s">
        <v>16</v>
      </c>
      <c r="F16" s="11">
        <v>1400</v>
      </c>
      <c r="G16" s="7"/>
    </row>
    <row r="17" spans="1:9" s="3" customFormat="1" ht="30" x14ac:dyDescent="0.25">
      <c r="A17" s="36">
        <v>1</v>
      </c>
      <c r="B17" s="35">
        <v>15</v>
      </c>
      <c r="C17" s="7" t="s">
        <v>404</v>
      </c>
      <c r="D17" s="7" t="s">
        <v>405</v>
      </c>
      <c r="E17" s="7" t="s">
        <v>219</v>
      </c>
      <c r="F17" s="11">
        <v>6700</v>
      </c>
      <c r="G17" s="7" t="s">
        <v>425</v>
      </c>
    </row>
    <row r="18" spans="1:9" s="3" customFormat="1" x14ac:dyDescent="0.25">
      <c r="A18" s="7">
        <v>5</v>
      </c>
      <c r="B18" s="7">
        <v>16</v>
      </c>
      <c r="C18" s="7" t="s">
        <v>406</v>
      </c>
      <c r="D18" s="7" t="s">
        <v>407</v>
      </c>
      <c r="E18" s="7" t="s">
        <v>408</v>
      </c>
      <c r="F18" s="11">
        <v>4400</v>
      </c>
      <c r="G18" s="7"/>
    </row>
    <row r="19" spans="1:9" s="3" customFormat="1" ht="30" x14ac:dyDescent="0.25">
      <c r="A19" s="35">
        <v>4</v>
      </c>
      <c r="B19" s="35">
        <v>17</v>
      </c>
      <c r="C19" s="7" t="s">
        <v>409</v>
      </c>
      <c r="D19" s="7" t="s">
        <v>410</v>
      </c>
      <c r="E19" s="7" t="s">
        <v>411</v>
      </c>
      <c r="F19" s="11">
        <v>3100</v>
      </c>
      <c r="G19" s="7">
        <v>2020</v>
      </c>
    </row>
    <row r="20" spans="1:9" s="3" customFormat="1" ht="45" x14ac:dyDescent="0.25">
      <c r="A20" s="7">
        <v>1</v>
      </c>
      <c r="B20" s="7">
        <v>18</v>
      </c>
      <c r="C20" s="7" t="s">
        <v>412</v>
      </c>
      <c r="D20" s="7" t="s">
        <v>413</v>
      </c>
      <c r="E20" s="7" t="s">
        <v>414</v>
      </c>
      <c r="F20" s="11">
        <v>14000</v>
      </c>
      <c r="G20" s="7" t="s">
        <v>426</v>
      </c>
    </row>
    <row r="21" spans="1:9" s="3" customFormat="1" x14ac:dyDescent="0.25">
      <c r="A21" s="39"/>
      <c r="B21" s="40"/>
      <c r="C21" s="21" t="s">
        <v>341</v>
      </c>
      <c r="D21" s="20"/>
      <c r="E21" s="20"/>
      <c r="F21" s="22">
        <f>SUM(F3:F20)</f>
        <v>240700</v>
      </c>
      <c r="G21" s="20"/>
      <c r="I21" s="3">
        <f>175000+65700</f>
        <v>240700</v>
      </c>
    </row>
    <row r="22" spans="1:9" s="49" customFormat="1" x14ac:dyDescent="0.25">
      <c r="A22" s="39"/>
      <c r="B22" s="39"/>
      <c r="C22" s="20"/>
      <c r="D22" s="20"/>
      <c r="E22" s="20"/>
      <c r="F22" s="38"/>
      <c r="G22" s="20"/>
    </row>
    <row r="23" spans="1:9" s="3" customFormat="1" x14ac:dyDescent="0.25">
      <c r="A23" s="69" t="s">
        <v>342</v>
      </c>
      <c r="B23" s="69"/>
      <c r="C23" s="70"/>
      <c r="D23" s="20"/>
      <c r="E23" s="20"/>
      <c r="F23" s="38"/>
      <c r="G23" s="20"/>
    </row>
    <row r="24" spans="1:9" x14ac:dyDescent="0.25">
      <c r="A24" s="36">
        <v>1</v>
      </c>
      <c r="B24" s="36">
        <v>1</v>
      </c>
      <c r="C24" s="7" t="s">
        <v>5</v>
      </c>
      <c r="D24" s="7" t="s">
        <v>6</v>
      </c>
      <c r="E24" s="7" t="s">
        <v>7</v>
      </c>
      <c r="F24" s="11">
        <v>1200</v>
      </c>
      <c r="G24" s="7">
        <v>2020</v>
      </c>
    </row>
    <row r="25" spans="1:9" x14ac:dyDescent="0.25">
      <c r="A25" s="36">
        <v>1</v>
      </c>
      <c r="B25" s="36">
        <v>2</v>
      </c>
      <c r="C25" s="7" t="s">
        <v>8</v>
      </c>
      <c r="D25" s="7" t="s">
        <v>9</v>
      </c>
      <c r="E25" s="7" t="s">
        <v>10</v>
      </c>
      <c r="F25" s="11">
        <v>600</v>
      </c>
      <c r="G25" s="7">
        <v>2020</v>
      </c>
    </row>
    <row r="26" spans="1:9" x14ac:dyDescent="0.25">
      <c r="A26" s="36">
        <v>4</v>
      </c>
      <c r="B26" s="36">
        <v>3</v>
      </c>
      <c r="C26" s="7" t="s">
        <v>11</v>
      </c>
      <c r="D26" s="7" t="s">
        <v>12</v>
      </c>
      <c r="E26" s="7" t="s">
        <v>13</v>
      </c>
      <c r="F26" s="11">
        <v>1600</v>
      </c>
      <c r="G26" s="7">
        <v>2020</v>
      </c>
    </row>
    <row r="27" spans="1:9" x14ac:dyDescent="0.25">
      <c r="A27" s="7">
        <v>5</v>
      </c>
      <c r="B27" s="7">
        <v>4</v>
      </c>
      <c r="C27" s="7" t="s">
        <v>14</v>
      </c>
      <c r="D27" s="7" t="s">
        <v>15</v>
      </c>
      <c r="E27" s="7" t="s">
        <v>16</v>
      </c>
      <c r="F27" s="11">
        <v>2000</v>
      </c>
      <c r="G27" s="7"/>
    </row>
    <row r="28" spans="1:9" ht="30" x14ac:dyDescent="0.25">
      <c r="A28" s="36">
        <v>2</v>
      </c>
      <c r="B28" s="36">
        <v>5</v>
      </c>
      <c r="C28" s="7" t="s">
        <v>17</v>
      </c>
      <c r="D28" s="7" t="s">
        <v>18</v>
      </c>
      <c r="E28" s="7" t="s">
        <v>19</v>
      </c>
      <c r="F28" s="11">
        <v>4800</v>
      </c>
      <c r="G28" s="7">
        <v>2020</v>
      </c>
    </row>
    <row r="29" spans="1:9" x14ac:dyDescent="0.25">
      <c r="A29" s="20"/>
      <c r="B29" s="20"/>
      <c r="C29" s="21" t="s">
        <v>341</v>
      </c>
      <c r="D29" s="20"/>
      <c r="E29" s="20"/>
      <c r="F29" s="22">
        <f>SUM(F24:F28)</f>
        <v>10200</v>
      </c>
      <c r="G29" s="20"/>
    </row>
    <row r="30" spans="1:9" x14ac:dyDescent="0.25">
      <c r="A30" s="2"/>
    </row>
    <row r="31" spans="1:9" x14ac:dyDescent="0.25">
      <c r="A31" s="56" t="s">
        <v>24</v>
      </c>
      <c r="B31" s="57"/>
      <c r="C31" s="57"/>
      <c r="D31" s="8"/>
      <c r="E31" s="8"/>
      <c r="F31" s="16"/>
      <c r="G31" s="18"/>
    </row>
    <row r="32" spans="1:9" ht="30" x14ac:dyDescent="0.25">
      <c r="A32" s="5">
        <v>3</v>
      </c>
      <c r="B32" s="5">
        <v>1</v>
      </c>
      <c r="C32" s="5" t="s">
        <v>20</v>
      </c>
      <c r="D32" s="5" t="s">
        <v>427</v>
      </c>
      <c r="E32" s="5" t="s">
        <v>21</v>
      </c>
      <c r="F32" s="14">
        <v>37000</v>
      </c>
      <c r="G32" s="9"/>
    </row>
    <row r="33" spans="1:9" x14ac:dyDescent="0.25">
      <c r="A33" s="4"/>
      <c r="B33" s="4"/>
      <c r="C33" s="42" t="s">
        <v>341</v>
      </c>
      <c r="D33" s="41"/>
      <c r="E33" s="41"/>
      <c r="F33" s="22">
        <f>SUM(F32)</f>
        <v>37000</v>
      </c>
      <c r="G33" s="18"/>
    </row>
    <row r="34" spans="1:9" x14ac:dyDescent="0.25">
      <c r="A34" s="4"/>
      <c r="B34" s="4"/>
      <c r="C34" s="31"/>
      <c r="D34" s="20"/>
      <c r="E34" s="20"/>
      <c r="F34" s="32"/>
      <c r="G34" s="18"/>
    </row>
    <row r="35" spans="1:9" x14ac:dyDescent="0.25">
      <c r="A35" s="58" t="s">
        <v>25</v>
      </c>
      <c r="B35" s="59"/>
      <c r="C35" s="60"/>
      <c r="D35" s="33"/>
      <c r="E35" s="8"/>
      <c r="F35" s="16"/>
      <c r="G35" s="18"/>
    </row>
    <row r="36" spans="1:9" x14ac:dyDescent="0.25">
      <c r="A36" s="9">
        <v>3</v>
      </c>
      <c r="B36" s="9">
        <v>1</v>
      </c>
      <c r="C36" s="6" t="s">
        <v>26</v>
      </c>
      <c r="D36" s="6" t="s">
        <v>27</v>
      </c>
      <c r="E36" s="6" t="s">
        <v>28</v>
      </c>
      <c r="F36" s="13">
        <v>700</v>
      </c>
      <c r="G36" s="9"/>
    </row>
    <row r="37" spans="1:9" x14ac:dyDescent="0.25">
      <c r="C37" s="21" t="s">
        <v>341</v>
      </c>
      <c r="F37" s="24">
        <f>SUM(F36)</f>
        <v>700</v>
      </c>
    </row>
    <row r="38" spans="1:9" x14ac:dyDescent="0.25">
      <c r="C38" s="27"/>
    </row>
    <row r="39" spans="1:9" x14ac:dyDescent="0.25">
      <c r="A39" s="58" t="s">
        <v>29</v>
      </c>
      <c r="B39" s="59"/>
      <c r="C39" s="60"/>
    </row>
    <row r="40" spans="1:9" ht="30" x14ac:dyDescent="0.25">
      <c r="A40" s="9">
        <v>1</v>
      </c>
      <c r="B40" s="9">
        <v>2</v>
      </c>
      <c r="C40" s="6" t="s">
        <v>30</v>
      </c>
      <c r="D40" s="5" t="s">
        <v>31</v>
      </c>
      <c r="E40" s="5" t="s">
        <v>32</v>
      </c>
      <c r="F40" s="13" t="s">
        <v>33</v>
      </c>
      <c r="G40" s="9"/>
    </row>
    <row r="41" spans="1:9" x14ac:dyDescent="0.25">
      <c r="A41" s="37">
        <v>5</v>
      </c>
      <c r="B41" s="37">
        <v>3</v>
      </c>
      <c r="C41" s="6" t="s">
        <v>34</v>
      </c>
      <c r="D41" s="6" t="s">
        <v>35</v>
      </c>
      <c r="E41" s="6" t="s">
        <v>36</v>
      </c>
      <c r="F41" s="13">
        <v>8300</v>
      </c>
      <c r="G41" s="9" t="s">
        <v>40</v>
      </c>
    </row>
    <row r="42" spans="1:9" x14ac:dyDescent="0.25">
      <c r="A42" s="9">
        <v>1</v>
      </c>
      <c r="B42" s="9">
        <v>4</v>
      </c>
      <c r="C42" s="6" t="s">
        <v>37</v>
      </c>
      <c r="D42" s="6" t="s">
        <v>38</v>
      </c>
      <c r="E42" s="6" t="s">
        <v>39</v>
      </c>
      <c r="F42" s="13">
        <v>500</v>
      </c>
      <c r="G42" s="9"/>
    </row>
    <row r="43" spans="1:9" x14ac:dyDescent="0.25">
      <c r="C43" s="21" t="s">
        <v>341</v>
      </c>
      <c r="F43" s="24">
        <f>SUM(F41:F42)</f>
        <v>8800</v>
      </c>
    </row>
    <row r="44" spans="1:9" s="8" customFormat="1" x14ac:dyDescent="0.25">
      <c r="C44" s="45"/>
      <c r="F44" s="16"/>
      <c r="G44" s="18"/>
    </row>
    <row r="45" spans="1:9" x14ac:dyDescent="0.25">
      <c r="A45" s="61" t="s">
        <v>343</v>
      </c>
      <c r="B45" s="62"/>
      <c r="C45" s="62"/>
    </row>
    <row r="46" spans="1:9" x14ac:dyDescent="0.25">
      <c r="A46" s="36">
        <v>1</v>
      </c>
      <c r="B46" s="36">
        <v>1</v>
      </c>
      <c r="C46" s="6" t="s">
        <v>41</v>
      </c>
      <c r="D46" s="5" t="s">
        <v>42</v>
      </c>
      <c r="E46" s="5" t="s">
        <v>43</v>
      </c>
      <c r="F46" s="13">
        <v>15000</v>
      </c>
      <c r="G46" s="9">
        <v>2020</v>
      </c>
      <c r="H46" s="8"/>
      <c r="I46" s="8"/>
    </row>
    <row r="47" spans="1:9" ht="45" x14ac:dyDescent="0.25">
      <c r="A47" s="9">
        <v>4</v>
      </c>
      <c r="B47" s="9">
        <v>2</v>
      </c>
      <c r="C47" s="6" t="s">
        <v>44</v>
      </c>
      <c r="D47" s="5" t="s">
        <v>45</v>
      </c>
      <c r="E47" s="5" t="s">
        <v>46</v>
      </c>
      <c r="F47" s="13">
        <v>4500</v>
      </c>
      <c r="G47" s="50" t="s">
        <v>417</v>
      </c>
      <c r="H47" s="8" t="s">
        <v>418</v>
      </c>
      <c r="I47" s="8"/>
    </row>
    <row r="48" spans="1:9" ht="30" x14ac:dyDescent="0.25">
      <c r="A48" s="9">
        <v>1</v>
      </c>
      <c r="B48" s="9">
        <v>3</v>
      </c>
      <c r="C48" s="6" t="s">
        <v>47</v>
      </c>
      <c r="D48" s="5" t="s">
        <v>48</v>
      </c>
      <c r="E48" s="5" t="s">
        <v>43</v>
      </c>
      <c r="F48" s="13">
        <v>1500</v>
      </c>
      <c r="G48" s="9" t="s">
        <v>416</v>
      </c>
      <c r="H48" s="8" t="s">
        <v>418</v>
      </c>
      <c r="I48" s="8"/>
    </row>
    <row r="49" spans="1:10" x14ac:dyDescent="0.25">
      <c r="A49" s="9">
        <v>4</v>
      </c>
      <c r="B49" s="9">
        <v>5</v>
      </c>
      <c r="C49" s="6" t="s">
        <v>49</v>
      </c>
      <c r="D49" s="6" t="s">
        <v>50</v>
      </c>
      <c r="E49" s="6" t="s">
        <v>51</v>
      </c>
      <c r="F49" s="13">
        <v>1400</v>
      </c>
      <c r="G49" s="9"/>
      <c r="H49" s="8"/>
      <c r="I49" s="8"/>
    </row>
    <row r="50" spans="1:10" x14ac:dyDescent="0.25">
      <c r="A50" s="9">
        <v>4</v>
      </c>
      <c r="B50" s="9">
        <v>6</v>
      </c>
      <c r="C50" s="6" t="s">
        <v>52</v>
      </c>
      <c r="D50" s="6" t="s">
        <v>50</v>
      </c>
      <c r="E50" s="6" t="s">
        <v>51</v>
      </c>
      <c r="F50" s="13">
        <v>1200</v>
      </c>
      <c r="G50" s="9">
        <v>2021</v>
      </c>
      <c r="H50" s="54" t="s">
        <v>418</v>
      </c>
      <c r="I50" s="8"/>
    </row>
    <row r="51" spans="1:10" x14ac:dyDescent="0.25">
      <c r="A51" s="9">
        <v>5</v>
      </c>
      <c r="B51" s="9">
        <v>7</v>
      </c>
      <c r="C51" s="6" t="s">
        <v>53</v>
      </c>
      <c r="D51" s="6" t="s">
        <v>54</v>
      </c>
      <c r="E51" s="5" t="s">
        <v>55</v>
      </c>
      <c r="F51" s="13">
        <v>1800</v>
      </c>
      <c r="G51" s="9"/>
      <c r="H51" s="8"/>
      <c r="I51" s="8"/>
    </row>
    <row r="52" spans="1:10" x14ac:dyDescent="0.25">
      <c r="A52" s="9">
        <v>5</v>
      </c>
      <c r="B52" s="9">
        <v>8</v>
      </c>
      <c r="C52" s="6" t="s">
        <v>56</v>
      </c>
      <c r="D52" s="6" t="s">
        <v>57</v>
      </c>
      <c r="E52" s="6" t="s">
        <v>58</v>
      </c>
      <c r="F52" s="13">
        <v>800</v>
      </c>
      <c r="G52" s="9"/>
      <c r="H52" s="8"/>
      <c r="I52" s="8"/>
    </row>
    <row r="53" spans="1:10" ht="30" x14ac:dyDescent="0.25">
      <c r="A53" s="9">
        <v>1</v>
      </c>
      <c r="B53" s="9">
        <v>9</v>
      </c>
      <c r="C53" s="6" t="s">
        <v>59</v>
      </c>
      <c r="D53" s="5" t="s">
        <v>60</v>
      </c>
      <c r="E53" s="6" t="s">
        <v>61</v>
      </c>
      <c r="F53" s="13">
        <v>4300</v>
      </c>
      <c r="G53" s="9"/>
      <c r="H53" s="8"/>
      <c r="I53" s="8"/>
    </row>
    <row r="54" spans="1:10" x14ac:dyDescent="0.25">
      <c r="C54" s="21" t="s">
        <v>341</v>
      </c>
      <c r="F54" s="24">
        <f>SUM(F46:F53)</f>
        <v>30500</v>
      </c>
      <c r="H54" s="8"/>
      <c r="I54" s="8"/>
    </row>
    <row r="55" spans="1:10" x14ac:dyDescent="0.25">
      <c r="C55" s="27"/>
      <c r="H55" s="8"/>
      <c r="I55" s="8"/>
    </row>
    <row r="56" spans="1:10" x14ac:dyDescent="0.25">
      <c r="A56" s="58" t="s">
        <v>344</v>
      </c>
      <c r="B56" s="59"/>
      <c r="C56" s="60"/>
    </row>
    <row r="57" spans="1:10" x14ac:dyDescent="0.25">
      <c r="A57" s="5">
        <v>3</v>
      </c>
      <c r="B57" s="5">
        <v>1</v>
      </c>
      <c r="C57" s="5" t="s">
        <v>62</v>
      </c>
      <c r="D57" s="5" t="s">
        <v>50</v>
      </c>
      <c r="E57" s="5" t="s">
        <v>63</v>
      </c>
      <c r="F57" s="14">
        <v>1500</v>
      </c>
      <c r="G57" s="5"/>
    </row>
    <row r="58" spans="1:10" x14ac:dyDescent="0.25">
      <c r="A58" s="37">
        <v>1</v>
      </c>
      <c r="B58" s="37">
        <v>2</v>
      </c>
      <c r="C58" s="5" t="s">
        <v>64</v>
      </c>
      <c r="D58" s="5" t="s">
        <v>65</v>
      </c>
      <c r="E58" s="5" t="s">
        <v>66</v>
      </c>
      <c r="F58" s="14">
        <v>910</v>
      </c>
      <c r="G58" s="5" t="s">
        <v>415</v>
      </c>
    </row>
    <row r="59" spans="1:10" x14ac:dyDescent="0.25">
      <c r="A59" s="5">
        <v>3</v>
      </c>
      <c r="B59" s="5">
        <v>3</v>
      </c>
      <c r="C59" s="5" t="s">
        <v>67</v>
      </c>
      <c r="D59" s="5" t="s">
        <v>68</v>
      </c>
      <c r="E59" s="5" t="s">
        <v>69</v>
      </c>
      <c r="F59" s="14">
        <v>1700</v>
      </c>
      <c r="G59" s="5"/>
    </row>
    <row r="60" spans="1:10" x14ac:dyDescent="0.25">
      <c r="A60" s="5">
        <v>5</v>
      </c>
      <c r="B60" s="5">
        <v>4</v>
      </c>
      <c r="C60" s="5" t="s">
        <v>70</v>
      </c>
      <c r="D60" s="5" t="s">
        <v>71</v>
      </c>
      <c r="E60" s="5" t="s">
        <v>72</v>
      </c>
      <c r="F60" s="14">
        <v>7800</v>
      </c>
      <c r="G60" s="5"/>
    </row>
    <row r="61" spans="1:10" ht="30" x14ac:dyDescent="0.25">
      <c r="A61" s="5">
        <v>5</v>
      </c>
      <c r="B61" s="5">
        <v>5</v>
      </c>
      <c r="C61" s="5" t="s">
        <v>73</v>
      </c>
      <c r="D61" s="5" t="s">
        <v>74</v>
      </c>
      <c r="E61" s="5" t="s">
        <v>75</v>
      </c>
      <c r="F61" s="14">
        <v>2600</v>
      </c>
      <c r="G61" s="5"/>
      <c r="J61" s="1"/>
    </row>
    <row r="62" spans="1:10" ht="30" x14ac:dyDescent="0.25">
      <c r="A62" s="5">
        <v>5</v>
      </c>
      <c r="B62" s="5">
        <v>6</v>
      </c>
      <c r="C62" s="5" t="s">
        <v>76</v>
      </c>
      <c r="D62" s="5" t="s">
        <v>77</v>
      </c>
      <c r="E62" s="5" t="s">
        <v>78</v>
      </c>
      <c r="F62" s="14">
        <v>1200</v>
      </c>
      <c r="G62" s="5"/>
    </row>
    <row r="63" spans="1:10" ht="30" x14ac:dyDescent="0.25">
      <c r="A63" s="5">
        <v>5</v>
      </c>
      <c r="B63" s="5">
        <v>7</v>
      </c>
      <c r="C63" s="5" t="s">
        <v>79</v>
      </c>
      <c r="D63" s="5" t="s">
        <v>80</v>
      </c>
      <c r="E63" s="5" t="s">
        <v>81</v>
      </c>
      <c r="F63" s="14">
        <v>1400</v>
      </c>
      <c r="G63" s="5"/>
    </row>
    <row r="64" spans="1:10" x14ac:dyDescent="0.25">
      <c r="C64" s="21" t="s">
        <v>341</v>
      </c>
      <c r="F64" s="44">
        <f>SUM(F57:F63)</f>
        <v>17110</v>
      </c>
    </row>
    <row r="65" spans="1:8" s="8" customFormat="1" x14ac:dyDescent="0.25">
      <c r="C65" s="45"/>
      <c r="F65" s="16"/>
      <c r="G65" s="18"/>
    </row>
    <row r="66" spans="1:8" x14ac:dyDescent="0.25">
      <c r="A66" s="61" t="s">
        <v>345</v>
      </c>
      <c r="B66" s="62"/>
      <c r="C66" s="62"/>
    </row>
    <row r="67" spans="1:8" x14ac:dyDescent="0.25">
      <c r="A67" s="5">
        <v>3</v>
      </c>
      <c r="B67" s="5">
        <v>1</v>
      </c>
      <c r="C67" s="5" t="s">
        <v>82</v>
      </c>
      <c r="D67" s="5" t="s">
        <v>83</v>
      </c>
      <c r="E67" s="5" t="s">
        <v>84</v>
      </c>
      <c r="F67" s="14">
        <v>1500</v>
      </c>
      <c r="G67" s="52"/>
    </row>
    <row r="68" spans="1:8" ht="30" x14ac:dyDescent="0.25">
      <c r="A68" s="5">
        <v>1</v>
      </c>
      <c r="B68" s="5">
        <v>2</v>
      </c>
      <c r="C68" s="5" t="s">
        <v>85</v>
      </c>
      <c r="D68" s="5" t="s">
        <v>86</v>
      </c>
      <c r="E68" s="5" t="s">
        <v>87</v>
      </c>
      <c r="F68" s="14">
        <v>2700</v>
      </c>
      <c r="G68" s="52"/>
    </row>
    <row r="69" spans="1:8" x14ac:dyDescent="0.25">
      <c r="A69" s="5">
        <v>5</v>
      </c>
      <c r="B69" s="5">
        <v>3</v>
      </c>
      <c r="C69" s="5" t="s">
        <v>88</v>
      </c>
      <c r="D69" s="5" t="s">
        <v>89</v>
      </c>
      <c r="E69" s="5" t="s">
        <v>90</v>
      </c>
      <c r="F69" s="14">
        <v>5400</v>
      </c>
      <c r="G69" s="52"/>
    </row>
    <row r="70" spans="1:8" x14ac:dyDescent="0.25">
      <c r="A70" s="5">
        <v>3</v>
      </c>
      <c r="B70" s="5">
        <v>4</v>
      </c>
      <c r="C70" s="5" t="s">
        <v>91</v>
      </c>
      <c r="D70" s="5" t="s">
        <v>71</v>
      </c>
      <c r="E70" s="5" t="s">
        <v>92</v>
      </c>
      <c r="F70" s="14">
        <v>1900</v>
      </c>
      <c r="G70" s="52"/>
    </row>
    <row r="71" spans="1:8" x14ac:dyDescent="0.25">
      <c r="A71" s="5">
        <v>1</v>
      </c>
      <c r="B71" s="5">
        <v>5</v>
      </c>
      <c r="C71" s="5" t="s">
        <v>93</v>
      </c>
      <c r="D71" s="5" t="s">
        <v>94</v>
      </c>
      <c r="E71" s="5" t="s">
        <v>95</v>
      </c>
      <c r="F71" s="14">
        <v>4300</v>
      </c>
      <c r="G71" s="52"/>
    </row>
    <row r="72" spans="1:8" x14ac:dyDescent="0.25">
      <c r="A72" s="5">
        <v>5</v>
      </c>
      <c r="B72" s="5">
        <v>6</v>
      </c>
      <c r="C72" s="5" t="s">
        <v>96</v>
      </c>
      <c r="D72" s="5" t="s">
        <v>97</v>
      </c>
      <c r="E72" s="5" t="s">
        <v>90</v>
      </c>
      <c r="F72" s="14">
        <v>410</v>
      </c>
      <c r="G72" s="52"/>
      <c r="H72" s="53"/>
    </row>
    <row r="73" spans="1:8" x14ac:dyDescent="0.25">
      <c r="C73" s="21" t="s">
        <v>341</v>
      </c>
      <c r="F73" s="24">
        <f>SUM(F67:F72)</f>
        <v>16210</v>
      </c>
      <c r="G73" s="55"/>
    </row>
    <row r="74" spans="1:8" s="8" customFormat="1" x14ac:dyDescent="0.25">
      <c r="C74" s="45"/>
      <c r="F74" s="16"/>
      <c r="G74" s="18"/>
    </row>
    <row r="75" spans="1:8" x14ac:dyDescent="0.25">
      <c r="A75" s="61" t="s">
        <v>98</v>
      </c>
      <c r="B75" s="62"/>
      <c r="C75" s="62"/>
    </row>
    <row r="76" spans="1:8" ht="30" x14ac:dyDescent="0.25">
      <c r="A76" s="5">
        <v>1</v>
      </c>
      <c r="B76" s="5">
        <v>1</v>
      </c>
      <c r="C76" s="5" t="s">
        <v>99</v>
      </c>
      <c r="D76" s="5" t="s">
        <v>100</v>
      </c>
      <c r="E76" s="5" t="s">
        <v>101</v>
      </c>
      <c r="F76" s="14">
        <v>6200</v>
      </c>
      <c r="G76" s="9">
        <v>2021</v>
      </c>
    </row>
    <row r="77" spans="1:8" x14ac:dyDescent="0.25">
      <c r="A77" s="5"/>
      <c r="B77" s="5"/>
      <c r="C77" s="5"/>
      <c r="D77" s="5"/>
      <c r="E77" s="5"/>
      <c r="F77" s="14"/>
      <c r="G77" s="9"/>
    </row>
    <row r="78" spans="1:8" ht="30" x14ac:dyDescent="0.25">
      <c r="A78" s="5">
        <v>1</v>
      </c>
      <c r="B78" s="5">
        <v>2</v>
      </c>
      <c r="C78" s="5" t="s">
        <v>102</v>
      </c>
      <c r="D78" s="5" t="s">
        <v>103</v>
      </c>
      <c r="E78" s="5" t="s">
        <v>104</v>
      </c>
      <c r="F78" s="14">
        <v>14800</v>
      </c>
      <c r="G78" s="9">
        <v>2021</v>
      </c>
    </row>
    <row r="79" spans="1:8" x14ac:dyDescent="0.25">
      <c r="A79" s="5">
        <v>1</v>
      </c>
      <c r="B79" s="5">
        <v>3</v>
      </c>
      <c r="C79" s="5" t="s">
        <v>105</v>
      </c>
      <c r="D79" s="5" t="s">
        <v>106</v>
      </c>
      <c r="E79" s="5" t="s">
        <v>107</v>
      </c>
      <c r="F79" s="14">
        <v>2400</v>
      </c>
      <c r="G79" s="9"/>
    </row>
    <row r="80" spans="1:8" x14ac:dyDescent="0.25">
      <c r="A80" s="5"/>
      <c r="B80" s="5"/>
      <c r="C80" s="5"/>
      <c r="D80" s="5"/>
      <c r="E80" s="5"/>
      <c r="F80" s="14"/>
      <c r="G80" s="9"/>
    </row>
    <row r="81" spans="1:7" x14ac:dyDescent="0.25">
      <c r="A81" s="35">
        <v>1</v>
      </c>
      <c r="B81" s="35">
        <v>4</v>
      </c>
      <c r="C81" s="5" t="s">
        <v>108</v>
      </c>
      <c r="D81" s="5" t="s">
        <v>109</v>
      </c>
      <c r="E81" s="5" t="s">
        <v>110</v>
      </c>
      <c r="F81" s="14">
        <v>1300</v>
      </c>
      <c r="G81" s="9">
        <v>2020</v>
      </c>
    </row>
    <row r="82" spans="1:7" x14ac:dyDescent="0.25">
      <c r="A82" s="36">
        <v>2</v>
      </c>
      <c r="B82" s="36">
        <v>5</v>
      </c>
      <c r="C82" s="5" t="s">
        <v>111</v>
      </c>
      <c r="D82" s="5" t="s">
        <v>27</v>
      </c>
      <c r="E82" s="5" t="s">
        <v>112</v>
      </c>
      <c r="F82" s="14">
        <v>4900</v>
      </c>
      <c r="G82" s="9">
        <v>2020</v>
      </c>
    </row>
    <row r="83" spans="1:7" x14ac:dyDescent="0.25">
      <c r="A83" s="36">
        <v>2</v>
      </c>
      <c r="B83" s="36">
        <v>6</v>
      </c>
      <c r="C83" s="5" t="s">
        <v>113</v>
      </c>
      <c r="D83" s="5" t="s">
        <v>27</v>
      </c>
      <c r="E83" s="5" t="s">
        <v>112</v>
      </c>
      <c r="F83" s="14">
        <v>5100</v>
      </c>
      <c r="G83" s="9">
        <v>2020</v>
      </c>
    </row>
    <row r="84" spans="1:7" x14ac:dyDescent="0.25">
      <c r="A84" s="36">
        <v>2</v>
      </c>
      <c r="B84" s="36">
        <v>7</v>
      </c>
      <c r="C84" s="5" t="s">
        <v>114</v>
      </c>
      <c r="D84" s="5" t="s">
        <v>27</v>
      </c>
      <c r="E84" s="5" t="s">
        <v>112</v>
      </c>
      <c r="F84" s="14">
        <v>4800</v>
      </c>
      <c r="G84" s="9">
        <v>2020</v>
      </c>
    </row>
    <row r="85" spans="1:7" ht="45" x14ac:dyDescent="0.25">
      <c r="A85" s="5">
        <v>5</v>
      </c>
      <c r="B85" s="5">
        <v>8</v>
      </c>
      <c r="C85" s="5" t="s">
        <v>115</v>
      </c>
      <c r="D85" s="5" t="s">
        <v>27</v>
      </c>
      <c r="E85" s="5" t="s">
        <v>112</v>
      </c>
      <c r="F85" s="14">
        <v>2700</v>
      </c>
      <c r="G85" s="50" t="s">
        <v>428</v>
      </c>
    </row>
    <row r="86" spans="1:7" x14ac:dyDescent="0.25">
      <c r="A86" s="5">
        <v>2</v>
      </c>
      <c r="B86" s="5">
        <v>9</v>
      </c>
      <c r="C86" s="5" t="s">
        <v>116</v>
      </c>
      <c r="D86" s="5" t="s">
        <v>117</v>
      </c>
      <c r="E86" s="5" t="s">
        <v>118</v>
      </c>
      <c r="F86" s="14">
        <v>3100</v>
      </c>
      <c r="G86" s="9"/>
    </row>
    <row r="87" spans="1:7" x14ac:dyDescent="0.25">
      <c r="C87" s="21" t="s">
        <v>341</v>
      </c>
      <c r="F87" s="24">
        <f>SUM(F76:F86)</f>
        <v>45300</v>
      </c>
    </row>
    <row r="88" spans="1:7" x14ac:dyDescent="0.25">
      <c r="C88" s="28"/>
      <c r="F88" s="23"/>
    </row>
    <row r="89" spans="1:7" x14ac:dyDescent="0.25">
      <c r="A89" s="63" t="s">
        <v>119</v>
      </c>
      <c r="B89" s="64"/>
      <c r="C89" s="65"/>
    </row>
    <row r="90" spans="1:7" x14ac:dyDescent="0.25">
      <c r="A90" s="9">
        <v>5</v>
      </c>
      <c r="B90" s="9">
        <v>1</v>
      </c>
      <c r="C90" s="5" t="s">
        <v>120</v>
      </c>
      <c r="D90" s="5" t="s">
        <v>121</v>
      </c>
      <c r="E90" s="5" t="s">
        <v>122</v>
      </c>
      <c r="F90" s="51">
        <v>340000</v>
      </c>
      <c r="G90" s="9"/>
    </row>
    <row r="91" spans="1:7" x14ac:dyDescent="0.25">
      <c r="A91" s="9">
        <v>5</v>
      </c>
      <c r="B91" s="9">
        <v>2</v>
      </c>
      <c r="C91" s="5" t="s">
        <v>123</v>
      </c>
      <c r="D91" s="5" t="s">
        <v>124</v>
      </c>
      <c r="E91" s="5" t="s">
        <v>51</v>
      </c>
      <c r="F91" s="51">
        <v>4500</v>
      </c>
      <c r="G91" s="9"/>
    </row>
    <row r="92" spans="1:7" x14ac:dyDescent="0.25">
      <c r="A92" s="36">
        <v>5</v>
      </c>
      <c r="B92" s="36">
        <v>3</v>
      </c>
      <c r="C92" s="5" t="s">
        <v>125</v>
      </c>
      <c r="D92" s="5" t="s">
        <v>126</v>
      </c>
      <c r="E92" s="5" t="s">
        <v>127</v>
      </c>
      <c r="F92" s="51">
        <v>3200</v>
      </c>
      <c r="G92" s="9">
        <v>2020</v>
      </c>
    </row>
    <row r="93" spans="1:7" x14ac:dyDescent="0.25">
      <c r="A93" s="9">
        <v>2</v>
      </c>
      <c r="B93" s="9">
        <v>4</v>
      </c>
      <c r="C93" s="5" t="s">
        <v>128</v>
      </c>
      <c r="D93" s="5" t="s">
        <v>27</v>
      </c>
      <c r="E93" s="5" t="s">
        <v>129</v>
      </c>
      <c r="F93" s="51">
        <v>5300</v>
      </c>
      <c r="G93" s="9"/>
    </row>
    <row r="94" spans="1:7" x14ac:dyDescent="0.25">
      <c r="C94" s="21" t="s">
        <v>341</v>
      </c>
      <c r="F94" s="24">
        <f>SUM(F90:F93)</f>
        <v>353000</v>
      </c>
    </row>
    <row r="95" spans="1:7" x14ac:dyDescent="0.25">
      <c r="C95" s="28"/>
      <c r="F95" s="23"/>
    </row>
    <row r="96" spans="1:7" x14ac:dyDescent="0.25">
      <c r="A96" s="63" t="s">
        <v>147</v>
      </c>
      <c r="B96" s="64"/>
      <c r="C96" s="65"/>
    </row>
    <row r="97" spans="1:7" ht="30" x14ac:dyDescent="0.25">
      <c r="A97" s="36">
        <v>1</v>
      </c>
      <c r="B97" s="36">
        <v>1</v>
      </c>
      <c r="C97" s="5" t="s">
        <v>130</v>
      </c>
      <c r="D97" s="5" t="s">
        <v>131</v>
      </c>
      <c r="E97" s="5" t="s">
        <v>10</v>
      </c>
      <c r="F97" s="14">
        <v>4400</v>
      </c>
      <c r="G97" s="5">
        <v>2020</v>
      </c>
    </row>
    <row r="98" spans="1:7" x14ac:dyDescent="0.25">
      <c r="A98" s="5">
        <v>1</v>
      </c>
      <c r="B98" s="5">
        <v>2</v>
      </c>
      <c r="C98" s="5" t="s">
        <v>132</v>
      </c>
      <c r="D98" s="5" t="s">
        <v>133</v>
      </c>
      <c r="E98" s="5" t="s">
        <v>134</v>
      </c>
      <c r="F98" s="14">
        <v>8200</v>
      </c>
      <c r="G98" s="5">
        <v>2021</v>
      </c>
    </row>
    <row r="99" spans="1:7" ht="45" x14ac:dyDescent="0.25">
      <c r="A99" s="5">
        <v>3</v>
      </c>
      <c r="B99" s="5">
        <v>3</v>
      </c>
      <c r="C99" s="5" t="s">
        <v>135</v>
      </c>
      <c r="D99" s="5" t="s">
        <v>136</v>
      </c>
      <c r="E99" s="5" t="s">
        <v>137</v>
      </c>
      <c r="F99" s="14">
        <v>3400</v>
      </c>
      <c r="G99" s="5" t="s">
        <v>429</v>
      </c>
    </row>
    <row r="100" spans="1:7" ht="45" x14ac:dyDescent="0.25">
      <c r="A100" s="5">
        <v>3</v>
      </c>
      <c r="B100" s="5">
        <v>4</v>
      </c>
      <c r="C100" s="5" t="s">
        <v>138</v>
      </c>
      <c r="D100" s="5" t="s">
        <v>139</v>
      </c>
      <c r="E100" s="5" t="s">
        <v>140</v>
      </c>
      <c r="F100" s="14">
        <v>7400</v>
      </c>
      <c r="G100" s="5" t="s">
        <v>430</v>
      </c>
    </row>
    <row r="101" spans="1:7" x14ac:dyDescent="0.25">
      <c r="A101" s="5">
        <v>2</v>
      </c>
      <c r="B101" s="5">
        <v>5</v>
      </c>
      <c r="C101" s="5" t="s">
        <v>141</v>
      </c>
      <c r="D101" s="5" t="s">
        <v>50</v>
      </c>
      <c r="E101" s="5" t="s">
        <v>118</v>
      </c>
      <c r="F101" s="14">
        <v>2800</v>
      </c>
      <c r="G101" s="5"/>
    </row>
    <row r="102" spans="1:7" ht="30" x14ac:dyDescent="0.25">
      <c r="A102" s="5">
        <v>1</v>
      </c>
      <c r="B102" s="5">
        <v>6</v>
      </c>
      <c r="C102" s="5" t="s">
        <v>142</v>
      </c>
      <c r="D102" s="5" t="s">
        <v>143</v>
      </c>
      <c r="E102" s="5" t="s">
        <v>144</v>
      </c>
      <c r="F102" s="14">
        <v>1200</v>
      </c>
      <c r="G102" s="5">
        <v>2021</v>
      </c>
    </row>
    <row r="103" spans="1:7" ht="30" x14ac:dyDescent="0.25">
      <c r="A103" s="5">
        <v>4</v>
      </c>
      <c r="B103" s="5">
        <v>7</v>
      </c>
      <c r="C103" s="5" t="s">
        <v>30</v>
      </c>
      <c r="D103" s="5" t="s">
        <v>145</v>
      </c>
      <c r="E103" s="5" t="s">
        <v>146</v>
      </c>
      <c r="F103" s="14">
        <v>8700</v>
      </c>
      <c r="G103" s="5"/>
    </row>
    <row r="104" spans="1:7" x14ac:dyDescent="0.25">
      <c r="C104" s="21" t="s">
        <v>341</v>
      </c>
      <c r="F104" s="24">
        <f>SUM(F97:F103)</f>
        <v>36100</v>
      </c>
    </row>
    <row r="105" spans="1:7" s="8" customFormat="1" x14ac:dyDescent="0.25">
      <c r="C105" s="45"/>
      <c r="F105" s="48"/>
      <c r="G105" s="18"/>
    </row>
    <row r="106" spans="1:7" x14ac:dyDescent="0.25">
      <c r="A106" s="61" t="s">
        <v>148</v>
      </c>
      <c r="B106" s="62"/>
      <c r="C106" s="62"/>
    </row>
    <row r="107" spans="1:7" ht="30" x14ac:dyDescent="0.25">
      <c r="A107" s="5">
        <v>3</v>
      </c>
      <c r="B107" s="5">
        <v>1</v>
      </c>
      <c r="C107" s="5" t="s">
        <v>164</v>
      </c>
      <c r="D107" s="5" t="s">
        <v>149</v>
      </c>
      <c r="E107" s="5" t="s">
        <v>150</v>
      </c>
      <c r="F107" s="14">
        <v>140000</v>
      </c>
      <c r="G107" s="5">
        <v>2022</v>
      </c>
    </row>
    <row r="108" spans="1:7" x14ac:dyDescent="0.25">
      <c r="A108" s="5">
        <v>3</v>
      </c>
      <c r="B108" s="5">
        <v>2</v>
      </c>
      <c r="C108" s="5" t="s">
        <v>151</v>
      </c>
      <c r="D108" s="5" t="s">
        <v>152</v>
      </c>
      <c r="E108" s="5" t="s">
        <v>51</v>
      </c>
      <c r="F108" s="14">
        <v>30000</v>
      </c>
      <c r="G108" s="5"/>
    </row>
    <row r="109" spans="1:7" ht="45" x14ac:dyDescent="0.25">
      <c r="A109" s="5">
        <v>3</v>
      </c>
      <c r="B109" s="5">
        <v>3</v>
      </c>
      <c r="C109" s="5" t="s">
        <v>179</v>
      </c>
      <c r="D109" s="5" t="s">
        <v>154</v>
      </c>
      <c r="E109" s="5" t="s">
        <v>155</v>
      </c>
      <c r="F109" s="14">
        <v>3200</v>
      </c>
      <c r="G109" s="5" t="s">
        <v>422</v>
      </c>
    </row>
    <row r="110" spans="1:7" ht="45" x14ac:dyDescent="0.25">
      <c r="A110" s="5">
        <v>3</v>
      </c>
      <c r="B110" s="5">
        <v>4</v>
      </c>
      <c r="C110" s="5" t="s">
        <v>156</v>
      </c>
      <c r="D110" s="5" t="s">
        <v>157</v>
      </c>
      <c r="E110" s="5" t="s">
        <v>158</v>
      </c>
      <c r="F110" s="14">
        <v>3600</v>
      </c>
      <c r="G110" s="5" t="s">
        <v>422</v>
      </c>
    </row>
    <row r="111" spans="1:7" x14ac:dyDescent="0.25">
      <c r="A111" s="5">
        <v>5</v>
      </c>
      <c r="B111" s="5">
        <v>5</v>
      </c>
      <c r="C111" s="5" t="s">
        <v>159</v>
      </c>
      <c r="D111" s="5" t="s">
        <v>160</v>
      </c>
      <c r="E111" s="5" t="s">
        <v>161</v>
      </c>
      <c r="F111" s="14">
        <v>18000</v>
      </c>
      <c r="G111" s="5"/>
    </row>
    <row r="112" spans="1:7" x14ac:dyDescent="0.25">
      <c r="A112" s="5"/>
      <c r="B112" s="5"/>
      <c r="C112" s="5"/>
      <c r="D112" s="5"/>
      <c r="E112" s="5"/>
      <c r="F112" s="14"/>
      <c r="G112" s="5"/>
    </row>
    <row r="113" spans="1:7" ht="60" x14ac:dyDescent="0.25">
      <c r="A113" s="5" t="s">
        <v>163</v>
      </c>
      <c r="B113" s="5" t="s">
        <v>162</v>
      </c>
      <c r="C113" s="5" t="s">
        <v>164</v>
      </c>
      <c r="D113" s="5" t="s">
        <v>149</v>
      </c>
      <c r="E113" s="5" t="s">
        <v>150</v>
      </c>
      <c r="F113" s="14">
        <v>980000</v>
      </c>
      <c r="G113" s="5"/>
    </row>
    <row r="114" spans="1:7" x14ac:dyDescent="0.25">
      <c r="A114" s="4"/>
      <c r="B114" s="4"/>
      <c r="C114" s="25" t="s">
        <v>346</v>
      </c>
      <c r="D114" s="4"/>
      <c r="E114" s="4"/>
      <c r="F114" s="29">
        <f>F107+F108+F109+F111+F110</f>
        <v>194800</v>
      </c>
      <c r="G114" s="4"/>
    </row>
    <row r="115" spans="1:7" x14ac:dyDescent="0.25">
      <c r="A115" s="4"/>
      <c r="B115" s="4"/>
      <c r="C115" s="21" t="s">
        <v>347</v>
      </c>
      <c r="F115" s="24">
        <f>F113</f>
        <v>980000</v>
      </c>
      <c r="G115" s="4"/>
    </row>
    <row r="116" spans="1:7" s="8" customFormat="1" x14ac:dyDescent="0.25">
      <c r="A116" s="4"/>
      <c r="B116" s="4"/>
      <c r="C116" s="45"/>
      <c r="F116" s="48"/>
      <c r="G116" s="4"/>
    </row>
    <row r="117" spans="1:7" x14ac:dyDescent="0.25">
      <c r="A117" s="61" t="s">
        <v>340</v>
      </c>
      <c r="B117" s="62"/>
      <c r="C117" s="62"/>
      <c r="D117" s="4"/>
      <c r="E117" s="4"/>
      <c r="F117" s="15"/>
      <c r="G117" s="34"/>
    </row>
    <row r="118" spans="1:7" ht="45" x14ac:dyDescent="0.25">
      <c r="A118" s="5">
        <v>1</v>
      </c>
      <c r="B118" s="5">
        <v>1</v>
      </c>
      <c r="C118" s="5" t="s">
        <v>348</v>
      </c>
      <c r="D118" s="5" t="s">
        <v>349</v>
      </c>
      <c r="E118" s="5" t="s">
        <v>350</v>
      </c>
      <c r="F118" s="14">
        <v>2100</v>
      </c>
      <c r="G118" s="5" t="s">
        <v>422</v>
      </c>
    </row>
    <row r="119" spans="1:7" ht="60" x14ac:dyDescent="0.25">
      <c r="A119" s="36">
        <v>3</v>
      </c>
      <c r="B119" s="36">
        <v>2</v>
      </c>
      <c r="C119" s="5" t="s">
        <v>351</v>
      </c>
      <c r="D119" s="5" t="s">
        <v>352</v>
      </c>
      <c r="E119" s="5" t="s">
        <v>353</v>
      </c>
      <c r="F119" s="14">
        <v>1200</v>
      </c>
      <c r="G119" s="5" t="s">
        <v>431</v>
      </c>
    </row>
    <row r="120" spans="1:7" ht="30" x14ac:dyDescent="0.25">
      <c r="A120" s="36">
        <v>3</v>
      </c>
      <c r="B120" s="36">
        <v>3</v>
      </c>
      <c r="C120" s="5" t="s">
        <v>354</v>
      </c>
      <c r="D120" s="5" t="s">
        <v>355</v>
      </c>
      <c r="E120" s="5" t="s">
        <v>356</v>
      </c>
      <c r="F120" s="14">
        <v>450</v>
      </c>
      <c r="G120" s="5" t="s">
        <v>421</v>
      </c>
    </row>
    <row r="121" spans="1:7" ht="30" x14ac:dyDescent="0.25">
      <c r="A121" s="5">
        <v>5</v>
      </c>
      <c r="B121" s="5">
        <v>4</v>
      </c>
      <c r="C121" s="5" t="s">
        <v>357</v>
      </c>
      <c r="D121" s="5" t="s">
        <v>71</v>
      </c>
      <c r="E121" s="5" t="s">
        <v>358</v>
      </c>
      <c r="F121" s="14">
        <v>8900</v>
      </c>
      <c r="G121" s="5" t="s">
        <v>432</v>
      </c>
    </row>
    <row r="122" spans="1:7" x14ac:dyDescent="0.25">
      <c r="A122" s="5">
        <v>5</v>
      </c>
      <c r="B122" s="5">
        <v>5</v>
      </c>
      <c r="C122" s="5" t="s">
        <v>359</v>
      </c>
      <c r="D122" s="5" t="s">
        <v>360</v>
      </c>
      <c r="E122" s="5" t="s">
        <v>361</v>
      </c>
      <c r="F122" s="14">
        <v>6800</v>
      </c>
      <c r="G122" s="5"/>
    </row>
    <row r="123" spans="1:7" ht="45" x14ac:dyDescent="0.25">
      <c r="A123" s="5">
        <v>5</v>
      </c>
      <c r="B123" s="5">
        <v>6</v>
      </c>
      <c r="C123" s="5" t="s">
        <v>362</v>
      </c>
      <c r="D123" s="5" t="s">
        <v>363</v>
      </c>
      <c r="E123" s="5" t="s">
        <v>364</v>
      </c>
      <c r="F123" s="14">
        <v>1200</v>
      </c>
      <c r="G123" s="5" t="s">
        <v>422</v>
      </c>
    </row>
    <row r="124" spans="1:7" ht="45" x14ac:dyDescent="0.25">
      <c r="A124" s="5">
        <v>5</v>
      </c>
      <c r="B124" s="5">
        <v>7</v>
      </c>
      <c r="C124" s="5" t="s">
        <v>365</v>
      </c>
      <c r="D124" s="5" t="s">
        <v>366</v>
      </c>
      <c r="E124" s="5" t="s">
        <v>13</v>
      </c>
      <c r="F124" s="14">
        <v>1300</v>
      </c>
      <c r="G124" s="5" t="s">
        <v>422</v>
      </c>
    </row>
    <row r="125" spans="1:7" ht="45" x14ac:dyDescent="0.25">
      <c r="A125" s="5">
        <v>3</v>
      </c>
      <c r="B125" s="5">
        <v>8</v>
      </c>
      <c r="C125" s="5" t="s">
        <v>367</v>
      </c>
      <c r="D125" s="5" t="s">
        <v>368</v>
      </c>
      <c r="E125" s="5" t="s">
        <v>369</v>
      </c>
      <c r="F125" s="14">
        <v>4600</v>
      </c>
      <c r="G125" s="5" t="s">
        <v>422</v>
      </c>
    </row>
    <row r="126" spans="1:7" x14ac:dyDescent="0.25">
      <c r="A126" s="4"/>
      <c r="B126" s="4"/>
      <c r="C126" s="21" t="s">
        <v>341</v>
      </c>
      <c r="F126" s="24">
        <f>SUM(F118:F125)</f>
        <v>26550</v>
      </c>
      <c r="G126" s="4"/>
    </row>
    <row r="127" spans="1:7" x14ac:dyDescent="0.25">
      <c r="A127" s="30"/>
      <c r="B127" s="4"/>
      <c r="C127" s="47"/>
      <c r="D127" s="8"/>
      <c r="F127" s="23"/>
      <c r="G127" s="4"/>
    </row>
    <row r="128" spans="1:7" x14ac:dyDescent="0.25">
      <c r="A128" s="63" t="s">
        <v>165</v>
      </c>
      <c r="B128" s="64"/>
      <c r="C128" s="65"/>
    </row>
    <row r="129" spans="1:7" x14ac:dyDescent="0.25">
      <c r="A129" s="5"/>
      <c r="B129" s="5">
        <v>1</v>
      </c>
      <c r="C129" s="5" t="s">
        <v>166</v>
      </c>
      <c r="D129" s="5" t="s">
        <v>27</v>
      </c>
      <c r="E129" s="5" t="s">
        <v>43</v>
      </c>
      <c r="F129" s="14">
        <v>1300</v>
      </c>
      <c r="G129" s="5"/>
    </row>
    <row r="130" spans="1:7" ht="45" x14ac:dyDescent="0.25">
      <c r="A130" s="5"/>
      <c r="B130" s="5">
        <v>2</v>
      </c>
      <c r="C130" s="5" t="s">
        <v>167</v>
      </c>
      <c r="D130" s="5" t="s">
        <v>168</v>
      </c>
      <c r="E130" s="5" t="s">
        <v>169</v>
      </c>
      <c r="F130" s="14">
        <v>8700</v>
      </c>
      <c r="G130" s="5" t="s">
        <v>422</v>
      </c>
    </row>
    <row r="131" spans="1:7" ht="45" x14ac:dyDescent="0.25">
      <c r="A131" s="5"/>
      <c r="B131" s="5">
        <v>3</v>
      </c>
      <c r="C131" s="5" t="s">
        <v>170</v>
      </c>
      <c r="D131" s="5" t="s">
        <v>171</v>
      </c>
      <c r="E131" s="5" t="s">
        <v>16</v>
      </c>
      <c r="F131" s="14">
        <v>1400</v>
      </c>
      <c r="G131" s="5" t="s">
        <v>422</v>
      </c>
    </row>
    <row r="132" spans="1:7" ht="45" x14ac:dyDescent="0.25">
      <c r="A132" s="5"/>
      <c r="B132" s="5">
        <v>4</v>
      </c>
      <c r="C132" s="5" t="s">
        <v>172</v>
      </c>
      <c r="D132" s="5" t="s">
        <v>173</v>
      </c>
      <c r="E132" s="5" t="s">
        <v>112</v>
      </c>
      <c r="F132" s="14">
        <v>2300</v>
      </c>
      <c r="G132" s="5" t="s">
        <v>422</v>
      </c>
    </row>
    <row r="133" spans="1:7" ht="30" x14ac:dyDescent="0.25">
      <c r="A133" s="36"/>
      <c r="B133" s="36">
        <v>5</v>
      </c>
      <c r="C133" s="5" t="s">
        <v>174</v>
      </c>
      <c r="D133" s="5" t="s">
        <v>175</v>
      </c>
      <c r="E133" s="5" t="s">
        <v>176</v>
      </c>
      <c r="F133" s="14">
        <v>250</v>
      </c>
      <c r="G133" s="5">
        <v>2020</v>
      </c>
    </row>
    <row r="134" spans="1:7" ht="45" x14ac:dyDescent="0.25">
      <c r="A134" s="36"/>
      <c r="B134" s="36">
        <v>6</v>
      </c>
      <c r="C134" s="5" t="s">
        <v>177</v>
      </c>
      <c r="D134" s="5" t="s">
        <v>178</v>
      </c>
      <c r="E134" s="5" t="s">
        <v>13</v>
      </c>
      <c r="F134" s="14">
        <v>900</v>
      </c>
      <c r="G134" s="5" t="s">
        <v>422</v>
      </c>
    </row>
    <row r="135" spans="1:7" x14ac:dyDescent="0.25">
      <c r="C135" s="21" t="s">
        <v>341</v>
      </c>
      <c r="F135" s="24">
        <f>SUM(F129:F134)</f>
        <v>14850</v>
      </c>
    </row>
    <row r="136" spans="1:7" s="8" customFormat="1" x14ac:dyDescent="0.25">
      <c r="C136" s="45"/>
      <c r="F136" s="48"/>
      <c r="G136" s="18"/>
    </row>
    <row r="137" spans="1:7" x14ac:dyDescent="0.25">
      <c r="A137" s="61" t="s">
        <v>189</v>
      </c>
      <c r="B137" s="62"/>
      <c r="C137" s="62"/>
    </row>
    <row r="138" spans="1:7" x14ac:dyDescent="0.25">
      <c r="A138" s="36">
        <v>3</v>
      </c>
      <c r="B138" s="36">
        <v>1</v>
      </c>
      <c r="C138" s="5" t="s">
        <v>180</v>
      </c>
      <c r="D138" s="5" t="s">
        <v>181</v>
      </c>
      <c r="E138" s="5" t="s">
        <v>43</v>
      </c>
      <c r="F138" s="14">
        <v>900</v>
      </c>
      <c r="G138" s="5">
        <v>2020</v>
      </c>
    </row>
    <row r="139" spans="1:7" x14ac:dyDescent="0.25">
      <c r="A139" s="5">
        <v>3</v>
      </c>
      <c r="B139" s="5">
        <v>2</v>
      </c>
      <c r="C139" s="5" t="s">
        <v>182</v>
      </c>
      <c r="D139" s="5" t="s">
        <v>183</v>
      </c>
      <c r="E139" s="5" t="s">
        <v>51</v>
      </c>
      <c r="F139" s="14">
        <v>1200</v>
      </c>
      <c r="G139" s="5"/>
    </row>
    <row r="140" spans="1:7" x14ac:dyDescent="0.25">
      <c r="A140" s="5">
        <v>3</v>
      </c>
      <c r="B140" s="5">
        <v>3</v>
      </c>
      <c r="C140" s="5" t="s">
        <v>184</v>
      </c>
      <c r="D140" s="5" t="s">
        <v>185</v>
      </c>
      <c r="E140" s="5" t="s">
        <v>186</v>
      </c>
      <c r="F140" s="14">
        <v>800</v>
      </c>
      <c r="G140" s="5"/>
    </row>
    <row r="141" spans="1:7" x14ac:dyDescent="0.25">
      <c r="A141" s="5">
        <v>3</v>
      </c>
      <c r="B141" s="5">
        <v>4</v>
      </c>
      <c r="C141" s="5" t="s">
        <v>187</v>
      </c>
      <c r="D141" s="5" t="s">
        <v>188</v>
      </c>
      <c r="E141" s="5" t="s">
        <v>78</v>
      </c>
      <c r="F141" s="14">
        <v>1100</v>
      </c>
      <c r="G141" s="5"/>
    </row>
    <row r="142" spans="1:7" x14ac:dyDescent="0.25">
      <c r="C142" s="21" t="s">
        <v>341</v>
      </c>
      <c r="F142" s="24">
        <f>SUM(F138:F141)</f>
        <v>4000</v>
      </c>
    </row>
    <row r="143" spans="1:7" x14ac:dyDescent="0.25">
      <c r="C143" s="47"/>
      <c r="D143" s="8"/>
      <c r="F143" s="23"/>
    </row>
    <row r="144" spans="1:7" x14ac:dyDescent="0.25">
      <c r="A144" s="63" t="s">
        <v>197</v>
      </c>
      <c r="B144" s="64"/>
      <c r="C144" s="65"/>
    </row>
    <row r="145" spans="1:7" x14ac:dyDescent="0.25">
      <c r="A145" s="36">
        <v>3</v>
      </c>
      <c r="B145" s="36">
        <v>1</v>
      </c>
      <c r="C145" s="5" t="s">
        <v>190</v>
      </c>
      <c r="D145" s="5" t="s">
        <v>191</v>
      </c>
      <c r="E145" s="5" t="s">
        <v>423</v>
      </c>
      <c r="F145" s="14">
        <v>1200</v>
      </c>
      <c r="G145" s="5">
        <v>2020</v>
      </c>
    </row>
    <row r="146" spans="1:7" x14ac:dyDescent="0.25">
      <c r="A146" s="36">
        <v>3</v>
      </c>
      <c r="B146" s="36">
        <v>2</v>
      </c>
      <c r="C146" s="5" t="s">
        <v>64</v>
      </c>
      <c r="D146" s="5" t="s">
        <v>192</v>
      </c>
      <c r="E146" s="5" t="s">
        <v>193</v>
      </c>
      <c r="F146" s="14">
        <v>800</v>
      </c>
      <c r="G146" s="5">
        <v>2020</v>
      </c>
    </row>
    <row r="147" spans="1:7" x14ac:dyDescent="0.25">
      <c r="A147" s="5">
        <v>4</v>
      </c>
      <c r="B147" s="5">
        <v>4</v>
      </c>
      <c r="C147" s="5" t="s">
        <v>30</v>
      </c>
      <c r="D147" s="5" t="s">
        <v>194</v>
      </c>
      <c r="E147" s="5" t="s">
        <v>195</v>
      </c>
      <c r="F147" s="14">
        <v>4800</v>
      </c>
      <c r="G147" s="5"/>
    </row>
    <row r="148" spans="1:7" x14ac:dyDescent="0.25">
      <c r="C148" s="21" t="s">
        <v>341</v>
      </c>
      <c r="F148" s="24">
        <f>SUM(F145:F147)</f>
        <v>6800</v>
      </c>
    </row>
    <row r="149" spans="1:7" x14ac:dyDescent="0.25">
      <c r="C149" s="47"/>
      <c r="D149" s="8"/>
      <c r="F149" s="23"/>
    </row>
    <row r="150" spans="1:7" x14ac:dyDescent="0.25">
      <c r="A150" s="63" t="s">
        <v>196</v>
      </c>
      <c r="B150" s="64"/>
      <c r="C150" s="65"/>
      <c r="F150" s="15"/>
    </row>
    <row r="151" spans="1:7" ht="30" x14ac:dyDescent="0.25">
      <c r="A151" s="5">
        <v>5</v>
      </c>
      <c r="B151" s="5">
        <v>1</v>
      </c>
      <c r="C151" s="5" t="s">
        <v>198</v>
      </c>
      <c r="D151" s="5" t="s">
        <v>199</v>
      </c>
      <c r="E151" s="5" t="s">
        <v>200</v>
      </c>
      <c r="F151" s="14">
        <v>4700</v>
      </c>
      <c r="G151" s="5"/>
    </row>
    <row r="152" spans="1:7" x14ac:dyDescent="0.25">
      <c r="C152" s="21" t="s">
        <v>341</v>
      </c>
      <c r="F152" s="24">
        <f>SUM(F151)</f>
        <v>4700</v>
      </c>
    </row>
    <row r="153" spans="1:7" s="8" customFormat="1" x14ac:dyDescent="0.25">
      <c r="C153" s="45"/>
      <c r="F153" s="48"/>
      <c r="G153" s="18"/>
    </row>
    <row r="154" spans="1:7" x14ac:dyDescent="0.25">
      <c r="A154" s="61" t="s">
        <v>214</v>
      </c>
      <c r="B154" s="62"/>
      <c r="C154" s="62"/>
      <c r="F154" s="15"/>
    </row>
    <row r="155" spans="1:7" x14ac:dyDescent="0.25">
      <c r="A155" s="5">
        <v>5</v>
      </c>
      <c r="B155" s="5">
        <v>1</v>
      </c>
      <c r="C155" s="5" t="s">
        <v>201</v>
      </c>
      <c r="D155" s="5" t="s">
        <v>202</v>
      </c>
      <c r="E155" s="5" t="s">
        <v>203</v>
      </c>
      <c r="F155" s="14">
        <v>2700</v>
      </c>
      <c r="G155" s="5"/>
    </row>
    <row r="156" spans="1:7" x14ac:dyDescent="0.25">
      <c r="A156" s="5">
        <v>5</v>
      </c>
      <c r="B156" s="5">
        <v>2</v>
      </c>
      <c r="C156" s="5" t="s">
        <v>204</v>
      </c>
      <c r="D156" s="5" t="s">
        <v>205</v>
      </c>
      <c r="E156" s="5" t="s">
        <v>206</v>
      </c>
      <c r="F156" s="14">
        <v>1300</v>
      </c>
      <c r="G156" s="5">
        <v>2021</v>
      </c>
    </row>
    <row r="157" spans="1:7" x14ac:dyDescent="0.25">
      <c r="A157" s="5">
        <v>3</v>
      </c>
      <c r="B157" s="5">
        <v>3</v>
      </c>
      <c r="C157" s="5" t="s">
        <v>207</v>
      </c>
      <c r="D157" s="5" t="s">
        <v>208</v>
      </c>
      <c r="E157" s="5" t="s">
        <v>209</v>
      </c>
      <c r="F157" s="14">
        <v>780</v>
      </c>
      <c r="G157" s="5"/>
    </row>
    <row r="158" spans="1:7" x14ac:dyDescent="0.25">
      <c r="A158" s="5">
        <v>3</v>
      </c>
      <c r="B158" s="5">
        <v>4</v>
      </c>
      <c r="C158" s="5" t="s">
        <v>210</v>
      </c>
      <c r="D158" s="5" t="s">
        <v>211</v>
      </c>
      <c r="E158" s="5" t="s">
        <v>212</v>
      </c>
      <c r="F158" s="14">
        <v>3200</v>
      </c>
      <c r="G158" s="5" t="s">
        <v>419</v>
      </c>
    </row>
    <row r="159" spans="1:7" ht="30" x14ac:dyDescent="0.25">
      <c r="A159" s="5">
        <v>5</v>
      </c>
      <c r="B159" s="5">
        <v>5</v>
      </c>
      <c r="C159" s="5" t="s">
        <v>79</v>
      </c>
      <c r="D159" s="5" t="s">
        <v>80</v>
      </c>
      <c r="E159" s="5" t="s">
        <v>213</v>
      </c>
      <c r="F159" s="14">
        <v>1400</v>
      </c>
      <c r="G159" s="5">
        <v>2021</v>
      </c>
    </row>
    <row r="160" spans="1:7" x14ac:dyDescent="0.25">
      <c r="C160" s="21" t="s">
        <v>341</v>
      </c>
      <c r="F160" s="24">
        <f>SUM(F155:F159)</f>
        <v>9380</v>
      </c>
    </row>
    <row r="161" spans="1:7" s="8" customFormat="1" x14ac:dyDescent="0.25">
      <c r="C161" s="45"/>
      <c r="F161" s="48"/>
      <c r="G161" s="18"/>
    </row>
    <row r="162" spans="1:7" x14ac:dyDescent="0.25">
      <c r="A162" s="61" t="s">
        <v>220</v>
      </c>
      <c r="B162" s="62"/>
      <c r="C162" s="62"/>
      <c r="F162" s="15"/>
    </row>
    <row r="163" spans="1:7" ht="30" x14ac:dyDescent="0.25">
      <c r="A163" s="5">
        <v>2</v>
      </c>
      <c r="B163" s="5">
        <v>1</v>
      </c>
      <c r="C163" s="5" t="s">
        <v>215</v>
      </c>
      <c r="D163" s="5" t="s">
        <v>216</v>
      </c>
      <c r="E163" s="5" t="s">
        <v>217</v>
      </c>
      <c r="F163" s="14">
        <v>4700</v>
      </c>
      <c r="G163" s="9"/>
    </row>
    <row r="164" spans="1:7" x14ac:dyDescent="0.25">
      <c r="A164" s="5">
        <v>5</v>
      </c>
      <c r="B164" s="5">
        <v>2</v>
      </c>
      <c r="C164" s="5" t="s">
        <v>218</v>
      </c>
      <c r="D164" s="5" t="s">
        <v>192</v>
      </c>
      <c r="E164" s="5" t="s">
        <v>219</v>
      </c>
      <c r="F164" s="14">
        <v>1400</v>
      </c>
      <c r="G164" s="9">
        <v>2020</v>
      </c>
    </row>
    <row r="165" spans="1:7" x14ac:dyDescent="0.25">
      <c r="C165" s="21" t="s">
        <v>341</v>
      </c>
      <c r="F165" s="44">
        <f>SUM(F163:F164)</f>
        <v>6100</v>
      </c>
    </row>
    <row r="166" spans="1:7" s="8" customFormat="1" x14ac:dyDescent="0.25">
      <c r="C166" s="45"/>
      <c r="F166" s="48"/>
      <c r="G166" s="18"/>
    </row>
    <row r="167" spans="1:7" x14ac:dyDescent="0.25">
      <c r="A167" s="61" t="s">
        <v>232</v>
      </c>
      <c r="B167" s="62"/>
      <c r="C167" s="62"/>
      <c r="F167" s="15"/>
    </row>
    <row r="168" spans="1:7" x14ac:dyDescent="0.25">
      <c r="A168" s="5">
        <v>4</v>
      </c>
      <c r="B168" s="5">
        <v>1</v>
      </c>
      <c r="C168" s="5" t="s">
        <v>53</v>
      </c>
      <c r="D168" s="5" t="s">
        <v>221</v>
      </c>
      <c r="E168" s="5" t="s">
        <v>112</v>
      </c>
      <c r="F168" s="14">
        <v>3000</v>
      </c>
      <c r="G168" s="5"/>
    </row>
    <row r="169" spans="1:7" x14ac:dyDescent="0.25">
      <c r="A169" s="5">
        <v>2</v>
      </c>
      <c r="B169" s="5">
        <v>2</v>
      </c>
      <c r="C169" s="5" t="s">
        <v>222</v>
      </c>
      <c r="D169" s="5" t="s">
        <v>223</v>
      </c>
      <c r="E169" s="5" t="s">
        <v>224</v>
      </c>
      <c r="F169" s="14">
        <v>3000</v>
      </c>
      <c r="G169" s="5"/>
    </row>
    <row r="170" spans="1:7" x14ac:dyDescent="0.25">
      <c r="A170" s="5">
        <v>4</v>
      </c>
      <c r="B170" s="5">
        <v>3</v>
      </c>
      <c r="C170" s="5" t="s">
        <v>225</v>
      </c>
      <c r="D170" s="5" t="s">
        <v>50</v>
      </c>
      <c r="E170" s="5" t="s">
        <v>112</v>
      </c>
      <c r="F170" s="14">
        <v>3600</v>
      </c>
      <c r="G170" s="5"/>
    </row>
    <row r="171" spans="1:7" x14ac:dyDescent="0.25">
      <c r="A171" s="5">
        <v>4</v>
      </c>
      <c r="B171" s="5">
        <v>4</v>
      </c>
      <c r="C171" s="5" t="s">
        <v>226</v>
      </c>
      <c r="D171" s="5" t="s">
        <v>227</v>
      </c>
      <c r="E171" s="5" t="s">
        <v>112</v>
      </c>
      <c r="F171" s="14">
        <v>1000</v>
      </c>
      <c r="G171" s="5"/>
    </row>
    <row r="172" spans="1:7" x14ac:dyDescent="0.25">
      <c r="A172" s="5">
        <v>4</v>
      </c>
      <c r="B172" s="5">
        <v>5</v>
      </c>
      <c r="C172" s="5" t="s">
        <v>44</v>
      </c>
      <c r="D172" s="5" t="s">
        <v>228</v>
      </c>
      <c r="E172" s="5" t="s">
        <v>112</v>
      </c>
      <c r="F172" s="14">
        <v>1200</v>
      </c>
      <c r="G172" s="5"/>
    </row>
    <row r="173" spans="1:7" x14ac:dyDescent="0.25">
      <c r="A173" s="5">
        <v>4</v>
      </c>
      <c r="B173" s="5">
        <v>6</v>
      </c>
      <c r="C173" s="5" t="s">
        <v>229</v>
      </c>
      <c r="D173" s="5" t="s">
        <v>230</v>
      </c>
      <c r="E173" s="5" t="s">
        <v>231</v>
      </c>
      <c r="F173" s="14">
        <v>1400</v>
      </c>
      <c r="G173" s="5"/>
    </row>
    <row r="174" spans="1:7" x14ac:dyDescent="0.25">
      <c r="C174" s="21" t="s">
        <v>341</v>
      </c>
      <c r="F174" s="24">
        <f>SUM(F168:F173)</f>
        <v>13200</v>
      </c>
    </row>
    <row r="175" spans="1:7" s="8" customFormat="1" x14ac:dyDescent="0.25">
      <c r="C175" s="45"/>
      <c r="F175" s="48"/>
      <c r="G175" s="18"/>
    </row>
    <row r="176" spans="1:7" x14ac:dyDescent="0.25">
      <c r="A176" s="61" t="s">
        <v>239</v>
      </c>
      <c r="B176" s="62"/>
      <c r="C176" s="62"/>
      <c r="F176" s="15"/>
    </row>
    <row r="177" spans="1:7" x14ac:dyDescent="0.25">
      <c r="A177" s="5">
        <v>4</v>
      </c>
      <c r="B177" s="5">
        <v>1</v>
      </c>
      <c r="C177" s="5" t="s">
        <v>233</v>
      </c>
      <c r="D177" s="5" t="s">
        <v>234</v>
      </c>
      <c r="E177" s="5" t="s">
        <v>233</v>
      </c>
      <c r="F177" s="14">
        <v>36000</v>
      </c>
      <c r="G177" s="9"/>
    </row>
    <row r="178" spans="1:7" x14ac:dyDescent="0.25">
      <c r="A178" s="5">
        <v>4</v>
      </c>
      <c r="B178" s="5">
        <v>2</v>
      </c>
      <c r="C178" s="5" t="s">
        <v>235</v>
      </c>
      <c r="D178" s="5" t="s">
        <v>236</v>
      </c>
      <c r="E178" s="5" t="s">
        <v>51</v>
      </c>
      <c r="F178" s="14">
        <v>12000</v>
      </c>
      <c r="G178" s="9"/>
    </row>
    <row r="179" spans="1:7" ht="30" x14ac:dyDescent="0.25">
      <c r="A179" s="5">
        <v>1</v>
      </c>
      <c r="B179" s="5">
        <v>3</v>
      </c>
      <c r="C179" s="5" t="s">
        <v>237</v>
      </c>
      <c r="D179" s="5" t="s">
        <v>238</v>
      </c>
      <c r="E179" s="5" t="s">
        <v>112</v>
      </c>
      <c r="F179" s="14">
        <v>19000</v>
      </c>
      <c r="G179" s="9"/>
    </row>
    <row r="180" spans="1:7" x14ac:dyDescent="0.25">
      <c r="A180" s="5">
        <v>3</v>
      </c>
      <c r="B180" s="5">
        <v>4</v>
      </c>
      <c r="C180" s="5" t="s">
        <v>222</v>
      </c>
      <c r="D180" s="5" t="s">
        <v>223</v>
      </c>
      <c r="E180" s="5" t="s">
        <v>112</v>
      </c>
      <c r="F180" s="14">
        <v>8000</v>
      </c>
      <c r="G180" s="9"/>
    </row>
    <row r="181" spans="1:7" x14ac:dyDescent="0.25">
      <c r="C181" s="21" t="s">
        <v>341</v>
      </c>
      <c r="F181" s="44">
        <f>SUM(F177:F180)</f>
        <v>75000</v>
      </c>
    </row>
    <row r="182" spans="1:7" s="8" customFormat="1" x14ac:dyDescent="0.25">
      <c r="C182" s="45"/>
      <c r="F182" s="48"/>
      <c r="G182" s="18"/>
    </row>
    <row r="183" spans="1:7" x14ac:dyDescent="0.25">
      <c r="A183" s="61" t="s">
        <v>240</v>
      </c>
      <c r="B183" s="62"/>
      <c r="C183" s="62"/>
      <c r="F183" s="15"/>
    </row>
    <row r="184" spans="1:7" x14ac:dyDescent="0.25">
      <c r="A184" s="35">
        <v>2</v>
      </c>
      <c r="B184" s="35">
        <v>1</v>
      </c>
      <c r="C184" s="5" t="s">
        <v>53</v>
      </c>
      <c r="D184" s="5" t="s">
        <v>221</v>
      </c>
      <c r="E184" s="5" t="s">
        <v>112</v>
      </c>
      <c r="F184" s="14">
        <v>6000</v>
      </c>
      <c r="G184" s="9">
        <v>2020</v>
      </c>
    </row>
    <row r="185" spans="1:7" x14ac:dyDescent="0.25">
      <c r="A185" s="35">
        <v>3</v>
      </c>
      <c r="B185" s="35">
        <v>2</v>
      </c>
      <c r="C185" s="5" t="s">
        <v>241</v>
      </c>
      <c r="D185" s="5" t="s">
        <v>242</v>
      </c>
      <c r="E185" s="5" t="s">
        <v>243</v>
      </c>
      <c r="F185" s="14">
        <v>3000</v>
      </c>
      <c r="G185" s="9">
        <v>2020</v>
      </c>
    </row>
    <row r="186" spans="1:7" x14ac:dyDescent="0.25">
      <c r="A186" s="5">
        <v>4</v>
      </c>
      <c r="B186" s="5">
        <v>3</v>
      </c>
      <c r="C186" s="5" t="s">
        <v>244</v>
      </c>
      <c r="D186" s="5" t="s">
        <v>223</v>
      </c>
      <c r="E186" s="5" t="s">
        <v>112</v>
      </c>
      <c r="F186" s="14">
        <v>1600</v>
      </c>
      <c r="G186" s="9"/>
    </row>
    <row r="187" spans="1:7" x14ac:dyDescent="0.25">
      <c r="A187" s="5">
        <v>4</v>
      </c>
      <c r="B187" s="5">
        <v>4</v>
      </c>
      <c r="C187" s="5" t="s">
        <v>245</v>
      </c>
      <c r="D187" s="5" t="s">
        <v>50</v>
      </c>
      <c r="E187" s="5" t="s">
        <v>112</v>
      </c>
      <c r="F187" s="14">
        <v>3000</v>
      </c>
      <c r="G187" s="9"/>
    </row>
    <row r="188" spans="1:7" x14ac:dyDescent="0.25">
      <c r="A188" s="5">
        <v>5</v>
      </c>
      <c r="B188" s="5">
        <v>5</v>
      </c>
      <c r="C188" s="5" t="s">
        <v>246</v>
      </c>
      <c r="D188" s="5" t="s">
        <v>27</v>
      </c>
      <c r="E188" s="5" t="s">
        <v>112</v>
      </c>
      <c r="F188" s="14">
        <v>1200</v>
      </c>
      <c r="G188" s="9"/>
    </row>
    <row r="189" spans="1:7" x14ac:dyDescent="0.25">
      <c r="A189" s="5">
        <v>4</v>
      </c>
      <c r="B189" s="5">
        <v>6</v>
      </c>
      <c r="C189" s="5" t="s">
        <v>229</v>
      </c>
      <c r="D189" s="5" t="s">
        <v>247</v>
      </c>
      <c r="E189" s="5" t="s">
        <v>112</v>
      </c>
      <c r="F189" s="14">
        <v>4700</v>
      </c>
      <c r="G189" s="9"/>
    </row>
    <row r="190" spans="1:7" x14ac:dyDescent="0.25">
      <c r="A190" s="5">
        <v>3</v>
      </c>
      <c r="B190" s="5">
        <v>7</v>
      </c>
      <c r="C190" s="5" t="s">
        <v>20</v>
      </c>
      <c r="D190" s="5" t="s">
        <v>248</v>
      </c>
      <c r="E190" s="5" t="s">
        <v>249</v>
      </c>
      <c r="F190" s="14">
        <v>5300</v>
      </c>
      <c r="G190" s="9"/>
    </row>
    <row r="191" spans="1:7" x14ac:dyDescent="0.25">
      <c r="C191" s="21" t="s">
        <v>341</v>
      </c>
      <c r="F191" s="24">
        <f>SUM(F184:F190)</f>
        <v>24800</v>
      </c>
    </row>
    <row r="192" spans="1:7" s="8" customFormat="1" x14ac:dyDescent="0.25">
      <c r="C192" s="45"/>
      <c r="F192" s="48"/>
      <c r="G192" s="18"/>
    </row>
    <row r="193" spans="1:7" x14ac:dyDescent="0.25">
      <c r="A193" s="61" t="s">
        <v>250</v>
      </c>
      <c r="B193" s="62"/>
      <c r="C193" s="62"/>
      <c r="F193" s="15"/>
    </row>
    <row r="194" spans="1:7" x14ac:dyDescent="0.25">
      <c r="A194" s="35">
        <v>3</v>
      </c>
      <c r="B194" s="35">
        <v>1</v>
      </c>
      <c r="C194" s="5" t="s">
        <v>251</v>
      </c>
      <c r="D194" s="5" t="s">
        <v>252</v>
      </c>
      <c r="E194" s="5" t="s">
        <v>51</v>
      </c>
      <c r="F194" s="14">
        <v>1300</v>
      </c>
      <c r="G194" s="9">
        <v>2020</v>
      </c>
    </row>
    <row r="195" spans="1:7" x14ac:dyDescent="0.25">
      <c r="A195" s="35">
        <v>3</v>
      </c>
      <c r="B195" s="35">
        <v>2</v>
      </c>
      <c r="C195" s="5" t="s">
        <v>253</v>
      </c>
      <c r="D195" s="5" t="s">
        <v>254</v>
      </c>
      <c r="E195" s="5" t="s">
        <v>255</v>
      </c>
      <c r="F195" s="14">
        <v>800</v>
      </c>
      <c r="G195" s="9">
        <v>2020</v>
      </c>
    </row>
    <row r="196" spans="1:7" x14ac:dyDescent="0.25">
      <c r="A196" s="35">
        <v>5</v>
      </c>
      <c r="B196" s="35">
        <v>3</v>
      </c>
      <c r="C196" s="5" t="s">
        <v>256</v>
      </c>
      <c r="D196" s="5" t="s">
        <v>192</v>
      </c>
      <c r="E196" s="5" t="s">
        <v>90</v>
      </c>
      <c r="F196" s="14">
        <v>700</v>
      </c>
      <c r="G196" s="9">
        <v>2020</v>
      </c>
    </row>
    <row r="197" spans="1:7" x14ac:dyDescent="0.25">
      <c r="C197" s="21" t="s">
        <v>341</v>
      </c>
      <c r="F197" s="24">
        <f>F194+F195+F196</f>
        <v>2800</v>
      </c>
    </row>
    <row r="198" spans="1:7" s="8" customFormat="1" x14ac:dyDescent="0.25">
      <c r="C198" s="45"/>
      <c r="F198" s="48"/>
      <c r="G198" s="18"/>
    </row>
    <row r="199" spans="1:7" x14ac:dyDescent="0.25">
      <c r="A199" s="61" t="s">
        <v>257</v>
      </c>
      <c r="B199" s="62"/>
      <c r="C199" s="62"/>
      <c r="F199" s="15"/>
    </row>
    <row r="200" spans="1:7" x14ac:dyDescent="0.25">
      <c r="A200" s="35">
        <v>3</v>
      </c>
      <c r="B200" s="35">
        <v>1</v>
      </c>
      <c r="C200" s="5" t="s">
        <v>53</v>
      </c>
      <c r="D200" s="5" t="s">
        <v>258</v>
      </c>
      <c r="E200" s="5" t="s">
        <v>259</v>
      </c>
      <c r="F200" s="17">
        <v>1800</v>
      </c>
      <c r="G200" s="7">
        <v>2020</v>
      </c>
    </row>
    <row r="201" spans="1:7" x14ac:dyDescent="0.25">
      <c r="A201" s="36">
        <v>2</v>
      </c>
      <c r="B201" s="36">
        <v>2</v>
      </c>
      <c r="C201" s="5" t="s">
        <v>260</v>
      </c>
      <c r="D201" s="5" t="s">
        <v>261</v>
      </c>
      <c r="E201" s="5" t="s">
        <v>16</v>
      </c>
      <c r="F201" s="17">
        <v>500</v>
      </c>
      <c r="G201" s="7">
        <v>2020</v>
      </c>
    </row>
    <row r="202" spans="1:7" x14ac:dyDescent="0.25">
      <c r="C202" s="25" t="s">
        <v>341</v>
      </c>
      <c r="D202" s="8"/>
      <c r="F202" s="29">
        <f>SUM(F200:F201)</f>
        <v>2300</v>
      </c>
    </row>
    <row r="203" spans="1:7" x14ac:dyDescent="0.25">
      <c r="C203" s="46"/>
      <c r="D203" s="8"/>
      <c r="F203" s="26"/>
    </row>
    <row r="204" spans="1:7" x14ac:dyDescent="0.25">
      <c r="A204" s="61" t="s">
        <v>262</v>
      </c>
      <c r="B204" s="62"/>
      <c r="C204" s="62"/>
      <c r="F204" s="15"/>
    </row>
    <row r="205" spans="1:7" x14ac:dyDescent="0.25">
      <c r="A205" s="35">
        <v>4</v>
      </c>
      <c r="B205" s="35">
        <v>1</v>
      </c>
      <c r="C205" s="5" t="s">
        <v>263</v>
      </c>
      <c r="D205" s="5" t="s">
        <v>264</v>
      </c>
      <c r="E205" s="5" t="s">
        <v>265</v>
      </c>
      <c r="F205" s="17">
        <v>840</v>
      </c>
      <c r="G205" s="5">
        <v>2020</v>
      </c>
    </row>
    <row r="206" spans="1:7" ht="30" x14ac:dyDescent="0.25">
      <c r="A206" s="36">
        <v>1</v>
      </c>
      <c r="B206" s="36">
        <v>2</v>
      </c>
      <c r="C206" s="5" t="s">
        <v>235</v>
      </c>
      <c r="D206" s="5" t="s">
        <v>266</v>
      </c>
      <c r="E206" s="5" t="s">
        <v>16</v>
      </c>
      <c r="F206" s="17">
        <v>700</v>
      </c>
      <c r="G206" s="5">
        <v>2020</v>
      </c>
    </row>
    <row r="207" spans="1:7" x14ac:dyDescent="0.25">
      <c r="A207" s="5">
        <v>5</v>
      </c>
      <c r="B207" s="5">
        <v>3</v>
      </c>
      <c r="C207" s="5" t="s">
        <v>267</v>
      </c>
      <c r="D207" s="5" t="s">
        <v>268</v>
      </c>
      <c r="E207" s="5" t="s">
        <v>51</v>
      </c>
      <c r="F207" s="17">
        <v>1100</v>
      </c>
      <c r="G207" s="5" t="s">
        <v>420</v>
      </c>
    </row>
    <row r="208" spans="1:7" x14ac:dyDescent="0.25">
      <c r="C208" s="21" t="s">
        <v>341</v>
      </c>
      <c r="F208" s="24">
        <f>SUM(F205:F207)</f>
        <v>2640</v>
      </c>
    </row>
    <row r="209" spans="1:7" x14ac:dyDescent="0.25">
      <c r="C209" s="47"/>
      <c r="D209" s="8"/>
      <c r="F209" s="23"/>
    </row>
    <row r="210" spans="1:7" x14ac:dyDescent="0.25">
      <c r="A210" s="61" t="s">
        <v>282</v>
      </c>
      <c r="B210" s="62"/>
      <c r="C210" s="62"/>
      <c r="F210" s="15"/>
    </row>
    <row r="211" spans="1:7" ht="30" x14ac:dyDescent="0.25">
      <c r="A211" s="5">
        <v>3</v>
      </c>
      <c r="B211" s="5">
        <v>1</v>
      </c>
      <c r="C211" s="5" t="s">
        <v>283</v>
      </c>
      <c r="D211" s="5" t="s">
        <v>269</v>
      </c>
      <c r="E211" s="5" t="s">
        <v>58</v>
      </c>
      <c r="F211" s="14">
        <v>350</v>
      </c>
      <c r="G211" s="9"/>
    </row>
    <row r="212" spans="1:7" x14ac:dyDescent="0.25">
      <c r="A212" s="36">
        <v>1</v>
      </c>
      <c r="B212" s="36">
        <v>2</v>
      </c>
      <c r="C212" s="5" t="s">
        <v>270</v>
      </c>
      <c r="D212" s="5" t="s">
        <v>271</v>
      </c>
      <c r="E212" s="5" t="s">
        <v>110</v>
      </c>
      <c r="F212" s="14">
        <v>50</v>
      </c>
      <c r="G212" s="9">
        <v>2020</v>
      </c>
    </row>
    <row r="213" spans="1:7" x14ac:dyDescent="0.25">
      <c r="A213" s="35">
        <v>3</v>
      </c>
      <c r="B213" s="35">
        <v>3</v>
      </c>
      <c r="C213" s="5" t="s">
        <v>272</v>
      </c>
      <c r="D213" s="5" t="s">
        <v>273</v>
      </c>
      <c r="E213" s="5" t="s">
        <v>118</v>
      </c>
      <c r="F213" s="14">
        <v>250</v>
      </c>
      <c r="G213" s="9">
        <v>2020</v>
      </c>
    </row>
    <row r="214" spans="1:7" ht="30" x14ac:dyDescent="0.25">
      <c r="A214" s="5">
        <v>3</v>
      </c>
      <c r="B214" s="5">
        <v>4</v>
      </c>
      <c r="C214" s="5" t="s">
        <v>274</v>
      </c>
      <c r="D214" s="5" t="s">
        <v>275</v>
      </c>
      <c r="E214" s="5" t="s">
        <v>118</v>
      </c>
      <c r="F214" s="14">
        <v>1600</v>
      </c>
      <c r="G214" s="9"/>
    </row>
    <row r="215" spans="1:7" x14ac:dyDescent="0.25">
      <c r="A215" s="5">
        <v>3</v>
      </c>
      <c r="B215" s="5">
        <v>5</v>
      </c>
      <c r="C215" s="5" t="s">
        <v>276</v>
      </c>
      <c r="D215" s="5" t="s">
        <v>277</v>
      </c>
      <c r="E215" s="5" t="s">
        <v>278</v>
      </c>
      <c r="F215" s="14">
        <v>1100</v>
      </c>
      <c r="G215" s="9"/>
    </row>
    <row r="216" spans="1:7" x14ac:dyDescent="0.25">
      <c r="A216" s="5">
        <v>2</v>
      </c>
      <c r="B216" s="5">
        <v>6</v>
      </c>
      <c r="C216" s="5" t="s">
        <v>279</v>
      </c>
      <c r="D216" s="5" t="s">
        <v>280</v>
      </c>
      <c r="E216" s="5" t="s">
        <v>118</v>
      </c>
      <c r="F216" s="14">
        <v>400</v>
      </c>
      <c r="G216" s="9">
        <v>2021</v>
      </c>
    </row>
    <row r="217" spans="1:7" x14ac:dyDescent="0.25">
      <c r="A217" s="5">
        <v>5</v>
      </c>
      <c r="B217" s="5">
        <v>7</v>
      </c>
      <c r="C217" s="5" t="s">
        <v>281</v>
      </c>
      <c r="D217" s="5" t="s">
        <v>50</v>
      </c>
      <c r="E217" s="5" t="s">
        <v>118</v>
      </c>
      <c r="F217" s="14">
        <v>3100</v>
      </c>
      <c r="G217" s="9"/>
    </row>
    <row r="218" spans="1:7" x14ac:dyDescent="0.25">
      <c r="C218" s="21" t="s">
        <v>341</v>
      </c>
      <c r="F218" s="24">
        <f>SUM(F211:F217)</f>
        <v>6850</v>
      </c>
    </row>
    <row r="219" spans="1:7" s="8" customFormat="1" x14ac:dyDescent="0.25">
      <c r="C219" s="45"/>
      <c r="F219" s="48"/>
      <c r="G219" s="18"/>
    </row>
    <row r="220" spans="1:7" x14ac:dyDescent="0.25">
      <c r="A220" s="61" t="s">
        <v>284</v>
      </c>
      <c r="B220" s="62"/>
      <c r="C220" s="62"/>
      <c r="F220" s="15"/>
    </row>
    <row r="221" spans="1:7" x14ac:dyDescent="0.25">
      <c r="A221" s="5">
        <v>5</v>
      </c>
      <c r="B221" s="5">
        <v>1</v>
      </c>
      <c r="C221" s="5" t="s">
        <v>285</v>
      </c>
      <c r="D221" s="5" t="s">
        <v>286</v>
      </c>
      <c r="E221" s="5" t="s">
        <v>287</v>
      </c>
      <c r="F221" s="14">
        <v>3700</v>
      </c>
      <c r="G221" s="9"/>
    </row>
    <row r="222" spans="1:7" x14ac:dyDescent="0.25">
      <c r="A222" s="5">
        <v>3</v>
      </c>
      <c r="B222" s="5">
        <v>2</v>
      </c>
      <c r="C222" s="5" t="s">
        <v>288</v>
      </c>
      <c r="D222" s="5" t="s">
        <v>289</v>
      </c>
      <c r="E222" s="5" t="s">
        <v>290</v>
      </c>
      <c r="F222" s="14">
        <v>1200</v>
      </c>
      <c r="G222" s="9"/>
    </row>
    <row r="223" spans="1:7" x14ac:dyDescent="0.25">
      <c r="C223" s="21" t="s">
        <v>341</v>
      </c>
      <c r="F223" s="24">
        <f>SUM(F221:F222)</f>
        <v>4900</v>
      </c>
    </row>
    <row r="224" spans="1:7" s="8" customFormat="1" x14ac:dyDescent="0.25">
      <c r="C224" s="45"/>
      <c r="F224" s="48"/>
      <c r="G224" s="18"/>
    </row>
    <row r="225" spans="1:7" x14ac:dyDescent="0.25">
      <c r="A225" s="61" t="s">
        <v>291</v>
      </c>
      <c r="B225" s="62"/>
      <c r="C225" s="62"/>
      <c r="F225" s="15"/>
    </row>
    <row r="226" spans="1:7" x14ac:dyDescent="0.25">
      <c r="A226" s="5">
        <v>3</v>
      </c>
      <c r="B226" s="5">
        <v>1</v>
      </c>
      <c r="C226" s="5" t="s">
        <v>190</v>
      </c>
      <c r="D226" s="5" t="s">
        <v>50</v>
      </c>
      <c r="E226" s="5" t="s">
        <v>51</v>
      </c>
      <c r="F226" s="14">
        <v>13100</v>
      </c>
      <c r="G226" s="5"/>
    </row>
    <row r="227" spans="1:7" x14ac:dyDescent="0.25">
      <c r="A227" s="36">
        <v>3</v>
      </c>
      <c r="B227" s="36">
        <v>2</v>
      </c>
      <c r="C227" s="5" t="s">
        <v>292</v>
      </c>
      <c r="D227" s="5" t="s">
        <v>192</v>
      </c>
      <c r="E227" s="5" t="s">
        <v>81</v>
      </c>
      <c r="F227" s="14">
        <v>840</v>
      </c>
      <c r="G227" s="5">
        <v>2020</v>
      </c>
    </row>
    <row r="228" spans="1:7" ht="30" x14ac:dyDescent="0.25">
      <c r="A228" s="5">
        <v>5</v>
      </c>
      <c r="B228" s="5">
        <v>3</v>
      </c>
      <c r="C228" s="5" t="s">
        <v>285</v>
      </c>
      <c r="D228" s="5" t="s">
        <v>293</v>
      </c>
      <c r="E228" s="5" t="s">
        <v>13</v>
      </c>
      <c r="F228" s="14">
        <v>3100</v>
      </c>
      <c r="G228" s="5"/>
    </row>
    <row r="229" spans="1:7" x14ac:dyDescent="0.25">
      <c r="A229" s="5">
        <v>5</v>
      </c>
      <c r="B229" s="5">
        <v>4</v>
      </c>
      <c r="C229" s="5" t="s">
        <v>294</v>
      </c>
      <c r="D229" s="5" t="s">
        <v>295</v>
      </c>
      <c r="E229" s="5" t="s">
        <v>58</v>
      </c>
      <c r="F229" s="14">
        <v>500</v>
      </c>
      <c r="G229" s="5"/>
    </row>
    <row r="230" spans="1:7" x14ac:dyDescent="0.25">
      <c r="A230" s="5">
        <v>3</v>
      </c>
      <c r="B230" s="5">
        <v>5</v>
      </c>
      <c r="C230" s="5" t="s">
        <v>296</v>
      </c>
      <c r="D230" s="5" t="s">
        <v>247</v>
      </c>
      <c r="E230" s="5" t="s">
        <v>297</v>
      </c>
      <c r="F230" s="14">
        <v>850</v>
      </c>
      <c r="G230" s="5"/>
    </row>
    <row r="231" spans="1:7" x14ac:dyDescent="0.25">
      <c r="C231" s="21" t="s">
        <v>341</v>
      </c>
      <c r="F231" s="24">
        <f>SUM(F226:F230)</f>
        <v>18390</v>
      </c>
    </row>
    <row r="232" spans="1:7" x14ac:dyDescent="0.25">
      <c r="C232" s="45"/>
      <c r="D232" s="8"/>
      <c r="F232" s="23"/>
    </row>
    <row r="233" spans="1:7" x14ac:dyDescent="0.25">
      <c r="A233" s="61" t="s">
        <v>298</v>
      </c>
      <c r="B233" s="62"/>
      <c r="C233" s="62"/>
      <c r="F233" s="15"/>
    </row>
    <row r="234" spans="1:7" x14ac:dyDescent="0.25">
      <c r="A234" s="5">
        <v>3</v>
      </c>
      <c r="B234" s="5">
        <v>1</v>
      </c>
      <c r="C234" s="5" t="s">
        <v>299</v>
      </c>
      <c r="D234" s="5" t="s">
        <v>300</v>
      </c>
      <c r="E234" s="5" t="s">
        <v>301</v>
      </c>
      <c r="F234" s="14">
        <v>4200</v>
      </c>
      <c r="G234" s="9"/>
    </row>
    <row r="235" spans="1:7" x14ac:dyDescent="0.25">
      <c r="A235" s="5">
        <v>3</v>
      </c>
      <c r="B235" s="5">
        <v>2</v>
      </c>
      <c r="C235" s="5" t="s">
        <v>302</v>
      </c>
      <c r="D235" s="5" t="s">
        <v>303</v>
      </c>
      <c r="E235" s="5" t="s">
        <v>16</v>
      </c>
      <c r="F235" s="14">
        <v>350</v>
      </c>
      <c r="G235" s="9"/>
    </row>
    <row r="236" spans="1:7" x14ac:dyDescent="0.25">
      <c r="C236" s="43" t="s">
        <v>341</v>
      </c>
      <c r="F236" s="24">
        <f>SUM(F234:F235)</f>
        <v>4550</v>
      </c>
    </row>
    <row r="237" spans="1:7" x14ac:dyDescent="0.25">
      <c r="C237" s="45"/>
      <c r="F237" s="23"/>
    </row>
    <row r="238" spans="1:7" x14ac:dyDescent="0.25">
      <c r="A238" s="63" t="s">
        <v>304</v>
      </c>
      <c r="B238" s="64"/>
      <c r="C238" s="71"/>
      <c r="F238" s="15"/>
    </row>
    <row r="239" spans="1:7" x14ac:dyDescent="0.25">
      <c r="A239" s="5">
        <v>3</v>
      </c>
      <c r="B239" s="5">
        <v>1</v>
      </c>
      <c r="C239" s="5" t="s">
        <v>215</v>
      </c>
      <c r="D239" s="5" t="s">
        <v>305</v>
      </c>
      <c r="E239" s="5" t="s">
        <v>306</v>
      </c>
      <c r="F239" s="14">
        <v>30</v>
      </c>
      <c r="G239" s="9"/>
    </row>
    <row r="240" spans="1:7" x14ac:dyDescent="0.25">
      <c r="A240" s="5">
        <v>3</v>
      </c>
      <c r="B240" s="5">
        <v>2</v>
      </c>
      <c r="C240" s="5" t="s">
        <v>307</v>
      </c>
      <c r="D240" s="5" t="s">
        <v>308</v>
      </c>
      <c r="E240" s="5" t="s">
        <v>309</v>
      </c>
      <c r="F240" s="14">
        <v>250</v>
      </c>
      <c r="G240" s="9"/>
    </row>
    <row r="241" spans="1:7" x14ac:dyDescent="0.25">
      <c r="A241" s="5">
        <v>3</v>
      </c>
      <c r="B241" s="5">
        <v>3</v>
      </c>
      <c r="C241" s="5" t="s">
        <v>310</v>
      </c>
      <c r="D241" s="5" t="s">
        <v>311</v>
      </c>
      <c r="E241" s="5" t="s">
        <v>112</v>
      </c>
      <c r="F241" s="14">
        <v>1600</v>
      </c>
      <c r="G241" s="9"/>
    </row>
    <row r="242" spans="1:7" x14ac:dyDescent="0.25">
      <c r="C242" s="21" t="s">
        <v>341</v>
      </c>
      <c r="F242" s="24">
        <f>SUM(F239:F241)</f>
        <v>1880</v>
      </c>
    </row>
    <row r="243" spans="1:7" x14ac:dyDescent="0.25">
      <c r="C243" s="45"/>
      <c r="D243" s="8"/>
      <c r="F243" s="23"/>
    </row>
    <row r="244" spans="1:7" x14ac:dyDescent="0.25">
      <c r="A244" s="61" t="s">
        <v>316</v>
      </c>
      <c r="B244" s="62"/>
      <c r="C244" s="62"/>
      <c r="F244" s="15"/>
    </row>
    <row r="245" spans="1:7" x14ac:dyDescent="0.25">
      <c r="A245" s="36">
        <v>3</v>
      </c>
      <c r="B245" s="36">
        <v>1</v>
      </c>
      <c r="C245" s="5" t="s">
        <v>317</v>
      </c>
      <c r="D245" s="5" t="s">
        <v>271</v>
      </c>
      <c r="E245" s="5" t="s">
        <v>312</v>
      </c>
      <c r="F245" s="14">
        <v>380</v>
      </c>
      <c r="G245" s="5">
        <v>2020</v>
      </c>
    </row>
    <row r="246" spans="1:7" ht="45" x14ac:dyDescent="0.25">
      <c r="A246" s="5">
        <v>3</v>
      </c>
      <c r="B246" s="5">
        <v>2</v>
      </c>
      <c r="C246" s="5" t="s">
        <v>313</v>
      </c>
      <c r="D246" s="5" t="s">
        <v>314</v>
      </c>
      <c r="E246" s="5" t="s">
        <v>315</v>
      </c>
      <c r="F246" s="14">
        <v>3600</v>
      </c>
      <c r="G246" s="5"/>
    </row>
    <row r="247" spans="1:7" x14ac:dyDescent="0.25">
      <c r="C247" s="21" t="s">
        <v>341</v>
      </c>
      <c r="F247" s="24">
        <f>SUM(F245:F246)</f>
        <v>3980</v>
      </c>
    </row>
    <row r="248" spans="1:7" x14ac:dyDescent="0.25">
      <c r="C248" s="47"/>
      <c r="D248" s="8"/>
      <c r="F248" s="23"/>
    </row>
    <row r="249" spans="1:7" x14ac:dyDescent="0.25">
      <c r="A249" s="63" t="s">
        <v>318</v>
      </c>
      <c r="B249" s="64"/>
      <c r="C249" s="65"/>
      <c r="F249" s="15"/>
    </row>
    <row r="250" spans="1:7" ht="30" x14ac:dyDescent="0.25">
      <c r="A250" s="5">
        <v>3</v>
      </c>
      <c r="B250" s="5">
        <v>1</v>
      </c>
      <c r="C250" s="5" t="s">
        <v>319</v>
      </c>
      <c r="D250" s="5" t="s">
        <v>320</v>
      </c>
      <c r="E250" s="5" t="s">
        <v>321</v>
      </c>
      <c r="F250" s="14">
        <v>18200</v>
      </c>
      <c r="G250" s="9"/>
    </row>
    <row r="251" spans="1:7" x14ac:dyDescent="0.25">
      <c r="A251" s="5">
        <v>5</v>
      </c>
      <c r="B251" s="5">
        <v>2</v>
      </c>
      <c r="C251" s="5" t="s">
        <v>326</v>
      </c>
      <c r="D251" s="5" t="s">
        <v>322</v>
      </c>
      <c r="E251" s="5" t="s">
        <v>323</v>
      </c>
      <c r="F251" s="14">
        <v>1300</v>
      </c>
      <c r="G251" s="9"/>
    </row>
    <row r="252" spans="1:7" x14ac:dyDescent="0.25">
      <c r="A252" s="5">
        <v>3</v>
      </c>
      <c r="B252" s="5">
        <v>4</v>
      </c>
      <c r="C252" s="5" t="s">
        <v>324</v>
      </c>
      <c r="D252" s="5" t="s">
        <v>325</v>
      </c>
      <c r="E252" s="5" t="s">
        <v>118</v>
      </c>
      <c r="F252" s="14">
        <v>650</v>
      </c>
      <c r="G252" s="9"/>
    </row>
    <row r="253" spans="1:7" x14ac:dyDescent="0.25">
      <c r="C253" s="21" t="s">
        <v>341</v>
      </c>
      <c r="F253" s="24">
        <f>SUM(F250:F252)</f>
        <v>20150</v>
      </c>
    </row>
    <row r="254" spans="1:7" x14ac:dyDescent="0.25">
      <c r="C254" s="47"/>
      <c r="D254" s="8"/>
      <c r="F254" s="23"/>
    </row>
    <row r="255" spans="1:7" x14ac:dyDescent="0.25">
      <c r="A255" s="63" t="s">
        <v>338</v>
      </c>
      <c r="B255" s="64"/>
      <c r="C255" s="65"/>
      <c r="F255" s="15"/>
    </row>
    <row r="256" spans="1:7" x14ac:dyDescent="0.25">
      <c r="A256" s="36">
        <v>3</v>
      </c>
      <c r="B256" s="36">
        <v>1</v>
      </c>
      <c r="C256" s="5" t="s">
        <v>327</v>
      </c>
      <c r="D256" s="5" t="s">
        <v>328</v>
      </c>
      <c r="E256" s="5" t="s">
        <v>329</v>
      </c>
      <c r="F256" s="14">
        <v>1100</v>
      </c>
      <c r="G256" s="9">
        <v>2020</v>
      </c>
    </row>
    <row r="257" spans="1:7" x14ac:dyDescent="0.25">
      <c r="A257" s="36">
        <v>3</v>
      </c>
      <c r="B257" s="36">
        <v>2</v>
      </c>
      <c r="C257" s="5"/>
      <c r="D257" s="5" t="s">
        <v>330</v>
      </c>
      <c r="E257" s="5" t="s">
        <v>331</v>
      </c>
      <c r="F257" s="14">
        <v>600</v>
      </c>
      <c r="G257" s="9">
        <v>2020</v>
      </c>
    </row>
    <row r="258" spans="1:7" x14ac:dyDescent="0.25">
      <c r="A258" s="5">
        <v>3</v>
      </c>
      <c r="B258" s="5">
        <v>3</v>
      </c>
      <c r="C258" s="5" t="s">
        <v>332</v>
      </c>
      <c r="D258" s="5" t="s">
        <v>333</v>
      </c>
      <c r="E258" s="5" t="s">
        <v>334</v>
      </c>
      <c r="F258" s="14">
        <v>250</v>
      </c>
      <c r="G258" s="9"/>
    </row>
    <row r="259" spans="1:7" x14ac:dyDescent="0.25">
      <c r="A259" s="5">
        <v>3</v>
      </c>
      <c r="B259" s="5">
        <v>4</v>
      </c>
      <c r="C259" s="5"/>
      <c r="D259" s="5" t="s">
        <v>335</v>
      </c>
      <c r="E259" s="5" t="s">
        <v>219</v>
      </c>
      <c r="F259" s="14">
        <v>60</v>
      </c>
      <c r="G259" s="9"/>
    </row>
    <row r="260" spans="1:7" x14ac:dyDescent="0.25">
      <c r="A260" s="5">
        <v>3</v>
      </c>
      <c r="B260" s="5">
        <v>5</v>
      </c>
      <c r="C260" s="5" t="s">
        <v>153</v>
      </c>
      <c r="D260" s="5" t="s">
        <v>336</v>
      </c>
      <c r="E260" s="5" t="s">
        <v>337</v>
      </c>
      <c r="F260" s="14">
        <v>2800</v>
      </c>
      <c r="G260" s="9"/>
    </row>
    <row r="261" spans="1:7" x14ac:dyDescent="0.25">
      <c r="C261" s="21" t="s">
        <v>341</v>
      </c>
      <c r="F261" s="24">
        <f>SUM(F256:F260)</f>
        <v>4810</v>
      </c>
    </row>
    <row r="262" spans="1:7" x14ac:dyDescent="0.25">
      <c r="F262" s="15"/>
    </row>
    <row r="263" spans="1:7" x14ac:dyDescent="0.25">
      <c r="C263" s="46"/>
      <c r="F263" s="15"/>
    </row>
    <row r="264" spans="1:7" x14ac:dyDescent="0.25">
      <c r="F264" s="15"/>
    </row>
    <row r="265" spans="1:7" x14ac:dyDescent="0.25">
      <c r="F265" s="15"/>
    </row>
    <row r="266" spans="1:7" x14ac:dyDescent="0.25">
      <c r="F266" s="15"/>
    </row>
    <row r="267" spans="1:7" x14ac:dyDescent="0.25">
      <c r="F267" s="15"/>
    </row>
    <row r="268" spans="1:7" x14ac:dyDescent="0.25">
      <c r="F268" s="15"/>
    </row>
    <row r="269" spans="1:7" x14ac:dyDescent="0.25">
      <c r="F269" s="15"/>
    </row>
    <row r="270" spans="1:7" x14ac:dyDescent="0.25">
      <c r="F270" s="15"/>
    </row>
    <row r="271" spans="1:7" x14ac:dyDescent="0.25">
      <c r="F271" s="15"/>
    </row>
    <row r="272" spans="1:7" x14ac:dyDescent="0.25">
      <c r="F272" s="15"/>
    </row>
    <row r="273" spans="6:6" x14ac:dyDescent="0.25">
      <c r="F273" s="15"/>
    </row>
    <row r="274" spans="6:6" x14ac:dyDescent="0.25">
      <c r="F274" s="15"/>
    </row>
    <row r="275" spans="6:6" x14ac:dyDescent="0.25">
      <c r="F275" s="15"/>
    </row>
    <row r="276" spans="6:6" x14ac:dyDescent="0.25">
      <c r="F276" s="15"/>
    </row>
    <row r="277" spans="6:6" x14ac:dyDescent="0.25">
      <c r="F277" s="15"/>
    </row>
    <row r="278" spans="6:6" x14ac:dyDescent="0.25">
      <c r="F278" s="15"/>
    </row>
    <row r="279" spans="6:6" x14ac:dyDescent="0.25">
      <c r="F279" s="15"/>
    </row>
    <row r="280" spans="6:6" x14ac:dyDescent="0.25">
      <c r="F280" s="15"/>
    </row>
    <row r="281" spans="6:6" x14ac:dyDescent="0.25">
      <c r="F281" s="15"/>
    </row>
    <row r="282" spans="6:6" x14ac:dyDescent="0.25">
      <c r="F282" s="15"/>
    </row>
    <row r="283" spans="6:6" x14ac:dyDescent="0.25">
      <c r="F283" s="15"/>
    </row>
    <row r="284" spans="6:6" x14ac:dyDescent="0.25">
      <c r="F284" s="15"/>
    </row>
    <row r="285" spans="6:6" x14ac:dyDescent="0.25">
      <c r="F285" s="15"/>
    </row>
    <row r="286" spans="6:6" x14ac:dyDescent="0.25">
      <c r="F286" s="15"/>
    </row>
    <row r="287" spans="6:6" x14ac:dyDescent="0.25">
      <c r="F287" s="15"/>
    </row>
    <row r="288" spans="6:6" x14ac:dyDescent="0.25">
      <c r="F288" s="15"/>
    </row>
    <row r="289" spans="6:6" x14ac:dyDescent="0.25">
      <c r="F289" s="15"/>
    </row>
    <row r="290" spans="6:6" x14ac:dyDescent="0.25">
      <c r="F290" s="15"/>
    </row>
    <row r="291" spans="6:6" x14ac:dyDescent="0.25">
      <c r="F291" s="15"/>
    </row>
    <row r="292" spans="6:6" x14ac:dyDescent="0.25">
      <c r="F292" s="15"/>
    </row>
    <row r="293" spans="6:6" x14ac:dyDescent="0.25">
      <c r="F293" s="15"/>
    </row>
    <row r="294" spans="6:6" x14ac:dyDescent="0.25">
      <c r="F294" s="15"/>
    </row>
    <row r="295" spans="6:6" x14ac:dyDescent="0.25">
      <c r="F295" s="15"/>
    </row>
    <row r="296" spans="6:6" x14ac:dyDescent="0.25">
      <c r="F296" s="15"/>
    </row>
    <row r="297" spans="6:6" x14ac:dyDescent="0.25">
      <c r="F297" s="15"/>
    </row>
    <row r="298" spans="6:6" x14ac:dyDescent="0.25">
      <c r="F298" s="15"/>
    </row>
    <row r="299" spans="6:6" x14ac:dyDescent="0.25">
      <c r="F299" s="15"/>
    </row>
    <row r="300" spans="6:6" x14ac:dyDescent="0.25">
      <c r="F300" s="15"/>
    </row>
    <row r="301" spans="6:6" x14ac:dyDescent="0.25">
      <c r="F301" s="15"/>
    </row>
    <row r="302" spans="6:6" x14ac:dyDescent="0.25">
      <c r="F302" s="15"/>
    </row>
    <row r="303" spans="6:6" x14ac:dyDescent="0.25">
      <c r="F303" s="15"/>
    </row>
    <row r="304" spans="6:6" x14ac:dyDescent="0.25">
      <c r="F304" s="15"/>
    </row>
    <row r="305" spans="6:6" x14ac:dyDescent="0.25">
      <c r="F305" s="15"/>
    </row>
    <row r="306" spans="6:6" x14ac:dyDescent="0.25">
      <c r="F306" s="15"/>
    </row>
    <row r="307" spans="6:6" x14ac:dyDescent="0.25">
      <c r="F307" s="15"/>
    </row>
    <row r="308" spans="6:6" x14ac:dyDescent="0.25">
      <c r="F308" s="15"/>
    </row>
    <row r="309" spans="6:6" x14ac:dyDescent="0.25">
      <c r="F309" s="15"/>
    </row>
    <row r="310" spans="6:6" x14ac:dyDescent="0.25">
      <c r="F310" s="15"/>
    </row>
    <row r="311" spans="6:6" x14ac:dyDescent="0.25">
      <c r="F311" s="15"/>
    </row>
    <row r="312" spans="6:6" x14ac:dyDescent="0.25">
      <c r="F312" s="15"/>
    </row>
    <row r="313" spans="6:6" x14ac:dyDescent="0.25">
      <c r="F313" s="15"/>
    </row>
    <row r="314" spans="6:6" x14ac:dyDescent="0.25">
      <c r="F314" s="15"/>
    </row>
    <row r="315" spans="6:6" x14ac:dyDescent="0.25">
      <c r="F315" s="15"/>
    </row>
    <row r="316" spans="6:6" x14ac:dyDescent="0.25">
      <c r="F316" s="15"/>
    </row>
    <row r="317" spans="6:6" x14ac:dyDescent="0.25">
      <c r="F317" s="15"/>
    </row>
    <row r="318" spans="6:6" x14ac:dyDescent="0.25">
      <c r="F318" s="15"/>
    </row>
    <row r="319" spans="6:6" x14ac:dyDescent="0.25">
      <c r="F319" s="15"/>
    </row>
    <row r="320" spans="6:6" x14ac:dyDescent="0.25">
      <c r="F320" s="15"/>
    </row>
    <row r="321" spans="6:6" x14ac:dyDescent="0.25">
      <c r="F321" s="15"/>
    </row>
    <row r="322" spans="6:6" x14ac:dyDescent="0.25">
      <c r="F322" s="15"/>
    </row>
    <row r="323" spans="6:6" x14ac:dyDescent="0.25">
      <c r="F323" s="15"/>
    </row>
    <row r="324" spans="6:6" x14ac:dyDescent="0.25">
      <c r="F324" s="15"/>
    </row>
    <row r="325" spans="6:6" x14ac:dyDescent="0.25">
      <c r="F325" s="15"/>
    </row>
    <row r="326" spans="6:6" x14ac:dyDescent="0.25">
      <c r="F326" s="15"/>
    </row>
    <row r="327" spans="6:6" x14ac:dyDescent="0.25">
      <c r="F327" s="15"/>
    </row>
    <row r="328" spans="6:6" x14ac:dyDescent="0.25">
      <c r="F328" s="15"/>
    </row>
    <row r="329" spans="6:6" x14ac:dyDescent="0.25">
      <c r="F329" s="15"/>
    </row>
    <row r="330" spans="6:6" x14ac:dyDescent="0.25">
      <c r="F330" s="15"/>
    </row>
    <row r="331" spans="6:6" x14ac:dyDescent="0.25">
      <c r="F331" s="15"/>
    </row>
    <row r="332" spans="6:6" x14ac:dyDescent="0.25">
      <c r="F332" s="15"/>
    </row>
    <row r="333" spans="6:6" x14ac:dyDescent="0.25">
      <c r="F333" s="15"/>
    </row>
    <row r="334" spans="6:6" x14ac:dyDescent="0.25">
      <c r="F334" s="15"/>
    </row>
    <row r="335" spans="6:6" x14ac:dyDescent="0.25">
      <c r="F335" s="15"/>
    </row>
    <row r="336" spans="6:6" x14ac:dyDescent="0.25">
      <c r="F336" s="15"/>
    </row>
    <row r="337" spans="6:6" x14ac:dyDescent="0.25">
      <c r="F337" s="15"/>
    </row>
    <row r="338" spans="6:6" x14ac:dyDescent="0.25">
      <c r="F338" s="15"/>
    </row>
    <row r="339" spans="6:6" x14ac:dyDescent="0.25">
      <c r="F339" s="15"/>
    </row>
    <row r="340" spans="6:6" x14ac:dyDescent="0.25">
      <c r="F340" s="15"/>
    </row>
    <row r="341" spans="6:6" x14ac:dyDescent="0.25">
      <c r="F341" s="15"/>
    </row>
    <row r="342" spans="6:6" x14ac:dyDescent="0.25">
      <c r="F342" s="15"/>
    </row>
    <row r="343" spans="6:6" x14ac:dyDescent="0.25">
      <c r="F343" s="15"/>
    </row>
    <row r="344" spans="6:6" x14ac:dyDescent="0.25">
      <c r="F344" s="15"/>
    </row>
    <row r="345" spans="6:6" x14ac:dyDescent="0.25">
      <c r="F345" s="15"/>
    </row>
    <row r="346" spans="6:6" x14ac:dyDescent="0.25">
      <c r="F346" s="15"/>
    </row>
    <row r="347" spans="6:6" x14ac:dyDescent="0.25">
      <c r="F347" s="15"/>
    </row>
    <row r="348" spans="6:6" x14ac:dyDescent="0.25">
      <c r="F348" s="15"/>
    </row>
    <row r="349" spans="6:6" x14ac:dyDescent="0.25">
      <c r="F349" s="15"/>
    </row>
    <row r="350" spans="6:6" x14ac:dyDescent="0.25">
      <c r="F350" s="15"/>
    </row>
    <row r="351" spans="6:6" x14ac:dyDescent="0.25">
      <c r="F351" s="15"/>
    </row>
    <row r="352" spans="6:6" x14ac:dyDescent="0.25">
      <c r="F352" s="15"/>
    </row>
    <row r="353" spans="6:6" x14ac:dyDescent="0.25">
      <c r="F353" s="15"/>
    </row>
    <row r="354" spans="6:6" x14ac:dyDescent="0.25">
      <c r="F354" s="15"/>
    </row>
    <row r="355" spans="6:6" x14ac:dyDescent="0.25">
      <c r="F355" s="15"/>
    </row>
    <row r="356" spans="6:6" x14ac:dyDescent="0.25">
      <c r="F356" s="15"/>
    </row>
    <row r="357" spans="6:6" x14ac:dyDescent="0.25">
      <c r="F357" s="15"/>
    </row>
    <row r="358" spans="6:6" x14ac:dyDescent="0.25">
      <c r="F358" s="15"/>
    </row>
    <row r="359" spans="6:6" x14ac:dyDescent="0.25">
      <c r="F359" s="15"/>
    </row>
    <row r="360" spans="6:6" x14ac:dyDescent="0.25">
      <c r="F360" s="15"/>
    </row>
    <row r="361" spans="6:6" x14ac:dyDescent="0.25">
      <c r="F361" s="15"/>
    </row>
    <row r="362" spans="6:6" x14ac:dyDescent="0.25">
      <c r="F362" s="15"/>
    </row>
    <row r="363" spans="6:6" x14ac:dyDescent="0.25">
      <c r="F363" s="15"/>
    </row>
    <row r="364" spans="6:6" x14ac:dyDescent="0.25">
      <c r="F364" s="15"/>
    </row>
    <row r="365" spans="6:6" x14ac:dyDescent="0.25">
      <c r="F365" s="15"/>
    </row>
    <row r="366" spans="6:6" x14ac:dyDescent="0.25">
      <c r="F366" s="15"/>
    </row>
    <row r="367" spans="6:6" x14ac:dyDescent="0.25">
      <c r="F367" s="15"/>
    </row>
    <row r="368" spans="6:6" x14ac:dyDescent="0.25">
      <c r="F368" s="15"/>
    </row>
    <row r="369" spans="6:6" x14ac:dyDescent="0.25">
      <c r="F369" s="15"/>
    </row>
    <row r="370" spans="6:6" x14ac:dyDescent="0.25">
      <c r="F370" s="15"/>
    </row>
    <row r="371" spans="6:6" x14ac:dyDescent="0.25">
      <c r="F371" s="15"/>
    </row>
    <row r="372" spans="6:6" x14ac:dyDescent="0.25">
      <c r="F372" s="15"/>
    </row>
    <row r="373" spans="6:6" x14ac:dyDescent="0.25">
      <c r="F373" s="15"/>
    </row>
    <row r="374" spans="6:6" x14ac:dyDescent="0.25">
      <c r="F374" s="15"/>
    </row>
    <row r="375" spans="6:6" x14ac:dyDescent="0.25">
      <c r="F375" s="15"/>
    </row>
    <row r="376" spans="6:6" x14ac:dyDescent="0.25">
      <c r="F376" s="15"/>
    </row>
    <row r="377" spans="6:6" x14ac:dyDescent="0.25">
      <c r="F377" s="15"/>
    </row>
    <row r="378" spans="6:6" x14ac:dyDescent="0.25">
      <c r="F378" s="15"/>
    </row>
    <row r="379" spans="6:6" x14ac:dyDescent="0.25">
      <c r="F379" s="15"/>
    </row>
    <row r="380" spans="6:6" x14ac:dyDescent="0.25">
      <c r="F380" s="15"/>
    </row>
    <row r="381" spans="6:6" x14ac:dyDescent="0.25">
      <c r="F381" s="15"/>
    </row>
    <row r="382" spans="6:6" x14ac:dyDescent="0.25">
      <c r="F382" s="15"/>
    </row>
    <row r="383" spans="6:6" x14ac:dyDescent="0.25">
      <c r="F383" s="15"/>
    </row>
    <row r="384" spans="6:6" x14ac:dyDescent="0.25">
      <c r="F384" s="15"/>
    </row>
    <row r="385" spans="6:6" x14ac:dyDescent="0.25">
      <c r="F385" s="15"/>
    </row>
    <row r="386" spans="6:6" x14ac:dyDescent="0.25">
      <c r="F386" s="15"/>
    </row>
    <row r="387" spans="6:6" x14ac:dyDescent="0.25">
      <c r="F387" s="15"/>
    </row>
    <row r="388" spans="6:6" x14ac:dyDescent="0.25">
      <c r="F388" s="15"/>
    </row>
    <row r="389" spans="6:6" x14ac:dyDescent="0.25">
      <c r="F389" s="15"/>
    </row>
    <row r="390" spans="6:6" x14ac:dyDescent="0.25">
      <c r="F390" s="15"/>
    </row>
    <row r="391" spans="6:6" x14ac:dyDescent="0.25">
      <c r="F391" s="15"/>
    </row>
    <row r="392" spans="6:6" x14ac:dyDescent="0.25">
      <c r="F392" s="15"/>
    </row>
    <row r="393" spans="6:6" x14ac:dyDescent="0.25">
      <c r="F393" s="15"/>
    </row>
    <row r="394" spans="6:6" x14ac:dyDescent="0.25">
      <c r="F394" s="15"/>
    </row>
    <row r="395" spans="6:6" x14ac:dyDescent="0.25">
      <c r="F395" s="15"/>
    </row>
    <row r="396" spans="6:6" x14ac:dyDescent="0.25">
      <c r="F396" s="15"/>
    </row>
    <row r="397" spans="6:6" x14ac:dyDescent="0.25">
      <c r="F397" s="15"/>
    </row>
    <row r="398" spans="6:6" x14ac:dyDescent="0.25">
      <c r="F398" s="15"/>
    </row>
    <row r="399" spans="6:6" x14ac:dyDescent="0.25">
      <c r="F399" s="15"/>
    </row>
    <row r="400" spans="6:6" x14ac:dyDescent="0.25">
      <c r="F400" s="15"/>
    </row>
    <row r="401" spans="6:6" x14ac:dyDescent="0.25">
      <c r="F401" s="15"/>
    </row>
    <row r="402" spans="6:6" x14ac:dyDescent="0.25">
      <c r="F402" s="15"/>
    </row>
    <row r="403" spans="6:6" x14ac:dyDescent="0.25">
      <c r="F403" s="15"/>
    </row>
    <row r="404" spans="6:6" x14ac:dyDescent="0.25">
      <c r="F404" s="15"/>
    </row>
    <row r="405" spans="6:6" x14ac:dyDescent="0.25">
      <c r="F405" s="15"/>
    </row>
    <row r="406" spans="6:6" x14ac:dyDescent="0.25">
      <c r="F406" s="15"/>
    </row>
    <row r="407" spans="6:6" x14ac:dyDescent="0.25">
      <c r="F407" s="15"/>
    </row>
    <row r="408" spans="6:6" x14ac:dyDescent="0.25">
      <c r="F408" s="15"/>
    </row>
    <row r="409" spans="6:6" x14ac:dyDescent="0.25">
      <c r="F409" s="15"/>
    </row>
    <row r="410" spans="6:6" x14ac:dyDescent="0.25">
      <c r="F410" s="15"/>
    </row>
    <row r="411" spans="6:6" x14ac:dyDescent="0.25">
      <c r="F411" s="15"/>
    </row>
    <row r="412" spans="6:6" x14ac:dyDescent="0.25">
      <c r="F412" s="15"/>
    </row>
    <row r="413" spans="6:6" x14ac:dyDescent="0.25">
      <c r="F413" s="15"/>
    </row>
    <row r="414" spans="6:6" x14ac:dyDescent="0.25">
      <c r="F414" s="15"/>
    </row>
    <row r="415" spans="6:6" x14ac:dyDescent="0.25">
      <c r="F415" s="15"/>
    </row>
    <row r="416" spans="6:6" x14ac:dyDescent="0.25">
      <c r="F416" s="15"/>
    </row>
    <row r="417" spans="6:6" x14ac:dyDescent="0.25">
      <c r="F417" s="15"/>
    </row>
    <row r="418" spans="6:6" x14ac:dyDescent="0.25">
      <c r="F418" s="15"/>
    </row>
    <row r="419" spans="6:6" x14ac:dyDescent="0.25">
      <c r="F419" s="15"/>
    </row>
    <row r="420" spans="6:6" x14ac:dyDescent="0.25">
      <c r="F420" s="15"/>
    </row>
    <row r="421" spans="6:6" x14ac:dyDescent="0.25">
      <c r="F421" s="15"/>
    </row>
    <row r="422" spans="6:6" x14ac:dyDescent="0.25">
      <c r="F422" s="15"/>
    </row>
    <row r="423" spans="6:6" x14ac:dyDescent="0.25">
      <c r="F423" s="15"/>
    </row>
    <row r="424" spans="6:6" x14ac:dyDescent="0.25">
      <c r="F424" s="15"/>
    </row>
    <row r="425" spans="6:6" x14ac:dyDescent="0.25">
      <c r="F425" s="15"/>
    </row>
    <row r="426" spans="6:6" x14ac:dyDescent="0.25">
      <c r="F426" s="15"/>
    </row>
    <row r="427" spans="6:6" x14ac:dyDescent="0.25">
      <c r="F427" s="15"/>
    </row>
    <row r="428" spans="6:6" x14ac:dyDescent="0.25">
      <c r="F428" s="15"/>
    </row>
    <row r="429" spans="6:6" x14ac:dyDescent="0.25">
      <c r="F429" s="15"/>
    </row>
    <row r="430" spans="6:6" x14ac:dyDescent="0.25">
      <c r="F430" s="15"/>
    </row>
    <row r="431" spans="6:6" x14ac:dyDescent="0.25">
      <c r="F431" s="15"/>
    </row>
    <row r="432" spans="6:6" x14ac:dyDescent="0.25">
      <c r="F432" s="15"/>
    </row>
    <row r="433" spans="6:6" x14ac:dyDescent="0.25">
      <c r="F433" s="15"/>
    </row>
    <row r="434" spans="6:6" x14ac:dyDescent="0.25">
      <c r="F434" s="15"/>
    </row>
    <row r="435" spans="6:6" x14ac:dyDescent="0.25">
      <c r="F435" s="15"/>
    </row>
    <row r="436" spans="6:6" x14ac:dyDescent="0.25">
      <c r="F436" s="15"/>
    </row>
    <row r="437" spans="6:6" x14ac:dyDescent="0.25">
      <c r="F437" s="15"/>
    </row>
    <row r="438" spans="6:6" x14ac:dyDescent="0.25">
      <c r="F438" s="15"/>
    </row>
    <row r="439" spans="6:6" x14ac:dyDescent="0.25">
      <c r="F439" s="15"/>
    </row>
    <row r="440" spans="6:6" x14ac:dyDescent="0.25">
      <c r="F440" s="15"/>
    </row>
    <row r="441" spans="6:6" x14ac:dyDescent="0.25">
      <c r="F441" s="15"/>
    </row>
    <row r="442" spans="6:6" x14ac:dyDescent="0.25">
      <c r="F442" s="15"/>
    </row>
    <row r="443" spans="6:6" x14ac:dyDescent="0.25">
      <c r="F443" s="15"/>
    </row>
    <row r="444" spans="6:6" x14ac:dyDescent="0.25">
      <c r="F444" s="15"/>
    </row>
    <row r="445" spans="6:6" x14ac:dyDescent="0.25">
      <c r="F445" s="15"/>
    </row>
    <row r="446" spans="6:6" x14ac:dyDescent="0.25">
      <c r="F446" s="15"/>
    </row>
    <row r="447" spans="6:6" x14ac:dyDescent="0.25">
      <c r="F447" s="15"/>
    </row>
    <row r="448" spans="6:6" x14ac:dyDescent="0.25">
      <c r="F448" s="15"/>
    </row>
    <row r="449" spans="6:6" x14ac:dyDescent="0.25">
      <c r="F449" s="15"/>
    </row>
    <row r="450" spans="6:6" x14ac:dyDescent="0.25">
      <c r="F450" s="15"/>
    </row>
    <row r="451" spans="6:6" x14ac:dyDescent="0.25">
      <c r="F451" s="15"/>
    </row>
    <row r="452" spans="6:6" x14ac:dyDescent="0.25">
      <c r="F452" s="15"/>
    </row>
    <row r="453" spans="6:6" x14ac:dyDescent="0.25">
      <c r="F453" s="15"/>
    </row>
    <row r="454" spans="6:6" x14ac:dyDescent="0.25">
      <c r="F454" s="15"/>
    </row>
    <row r="455" spans="6:6" x14ac:dyDescent="0.25">
      <c r="F455" s="15"/>
    </row>
    <row r="456" spans="6:6" x14ac:dyDescent="0.25">
      <c r="F456" s="15"/>
    </row>
    <row r="457" spans="6:6" x14ac:dyDescent="0.25">
      <c r="F457" s="15"/>
    </row>
    <row r="458" spans="6:6" x14ac:dyDescent="0.25">
      <c r="F458" s="15"/>
    </row>
    <row r="459" spans="6:6" x14ac:dyDescent="0.25">
      <c r="F459" s="15"/>
    </row>
    <row r="460" spans="6:6" x14ac:dyDescent="0.25">
      <c r="F460" s="15"/>
    </row>
    <row r="461" spans="6:6" x14ac:dyDescent="0.25">
      <c r="F461" s="15"/>
    </row>
    <row r="462" spans="6:6" x14ac:dyDescent="0.25">
      <c r="F462" s="15"/>
    </row>
    <row r="463" spans="6:6" x14ac:dyDescent="0.25">
      <c r="F463" s="15"/>
    </row>
    <row r="464" spans="6:6" x14ac:dyDescent="0.25">
      <c r="F464" s="15"/>
    </row>
    <row r="465" spans="6:6" x14ac:dyDescent="0.25">
      <c r="F465" s="15"/>
    </row>
    <row r="466" spans="6:6" x14ac:dyDescent="0.25">
      <c r="F466" s="15"/>
    </row>
    <row r="467" spans="6:6" x14ac:dyDescent="0.25">
      <c r="F467" s="15"/>
    </row>
    <row r="468" spans="6:6" x14ac:dyDescent="0.25">
      <c r="F468" s="15"/>
    </row>
    <row r="469" spans="6:6" x14ac:dyDescent="0.25">
      <c r="F469" s="15"/>
    </row>
    <row r="470" spans="6:6" x14ac:dyDescent="0.25">
      <c r="F470" s="15"/>
    </row>
    <row r="471" spans="6:6" x14ac:dyDescent="0.25">
      <c r="F471" s="15"/>
    </row>
    <row r="472" spans="6:6" x14ac:dyDescent="0.25">
      <c r="F472" s="15"/>
    </row>
    <row r="473" spans="6:6" x14ac:dyDescent="0.25">
      <c r="F473" s="15"/>
    </row>
    <row r="474" spans="6:6" x14ac:dyDescent="0.25">
      <c r="F474" s="15"/>
    </row>
    <row r="475" spans="6:6" x14ac:dyDescent="0.25">
      <c r="F475" s="15"/>
    </row>
    <row r="476" spans="6:6" x14ac:dyDescent="0.25">
      <c r="F476" s="15"/>
    </row>
    <row r="477" spans="6:6" x14ac:dyDescent="0.25">
      <c r="F477" s="15"/>
    </row>
    <row r="478" spans="6:6" x14ac:dyDescent="0.25">
      <c r="F478" s="15"/>
    </row>
    <row r="479" spans="6:6" x14ac:dyDescent="0.25">
      <c r="F479" s="15"/>
    </row>
    <row r="480" spans="6:6" x14ac:dyDescent="0.25">
      <c r="F480" s="15"/>
    </row>
    <row r="481" spans="6:6" x14ac:dyDescent="0.25">
      <c r="F481" s="15"/>
    </row>
    <row r="482" spans="6:6" x14ac:dyDescent="0.25">
      <c r="F482" s="15"/>
    </row>
    <row r="483" spans="6:6" x14ac:dyDescent="0.25">
      <c r="F483" s="15"/>
    </row>
    <row r="484" spans="6:6" x14ac:dyDescent="0.25">
      <c r="F484" s="15"/>
    </row>
    <row r="485" spans="6:6" x14ac:dyDescent="0.25">
      <c r="F485" s="15"/>
    </row>
    <row r="486" spans="6:6" x14ac:dyDescent="0.25">
      <c r="F486" s="15"/>
    </row>
    <row r="487" spans="6:6" x14ac:dyDescent="0.25">
      <c r="F487" s="15"/>
    </row>
    <row r="488" spans="6:6" x14ac:dyDescent="0.25">
      <c r="F488" s="15"/>
    </row>
    <row r="489" spans="6:6" x14ac:dyDescent="0.25">
      <c r="F489" s="15"/>
    </row>
    <row r="490" spans="6:6" x14ac:dyDescent="0.25">
      <c r="F490" s="15"/>
    </row>
    <row r="491" spans="6:6" x14ac:dyDescent="0.25">
      <c r="F491" s="15"/>
    </row>
    <row r="492" spans="6:6" x14ac:dyDescent="0.25">
      <c r="F492" s="15"/>
    </row>
    <row r="493" spans="6:6" x14ac:dyDescent="0.25">
      <c r="F493" s="15"/>
    </row>
    <row r="494" spans="6:6" x14ac:dyDescent="0.25">
      <c r="F494" s="15"/>
    </row>
    <row r="495" spans="6:6" x14ac:dyDescent="0.25">
      <c r="F495" s="15"/>
    </row>
    <row r="496" spans="6:6" x14ac:dyDescent="0.25">
      <c r="F496" s="15"/>
    </row>
    <row r="497" spans="6:6" x14ac:dyDescent="0.25">
      <c r="F497" s="15"/>
    </row>
    <row r="498" spans="6:6" x14ac:dyDescent="0.25">
      <c r="F498" s="15"/>
    </row>
    <row r="499" spans="6:6" x14ac:dyDescent="0.25">
      <c r="F499" s="15"/>
    </row>
    <row r="500" spans="6:6" x14ac:dyDescent="0.25">
      <c r="F500" s="15"/>
    </row>
    <row r="501" spans="6:6" x14ac:dyDescent="0.25">
      <c r="F501" s="15"/>
    </row>
    <row r="502" spans="6:6" x14ac:dyDescent="0.25">
      <c r="F502" s="15"/>
    </row>
    <row r="503" spans="6:6" x14ac:dyDescent="0.25">
      <c r="F503" s="15"/>
    </row>
    <row r="504" spans="6:6" x14ac:dyDescent="0.25">
      <c r="F504" s="15"/>
    </row>
    <row r="505" spans="6:6" x14ac:dyDescent="0.25">
      <c r="F505" s="15"/>
    </row>
    <row r="506" spans="6:6" x14ac:dyDescent="0.25">
      <c r="F506" s="15"/>
    </row>
    <row r="507" spans="6:6" x14ac:dyDescent="0.25">
      <c r="F507" s="15"/>
    </row>
    <row r="508" spans="6:6" x14ac:dyDescent="0.25">
      <c r="F508" s="15"/>
    </row>
    <row r="509" spans="6:6" x14ac:dyDescent="0.25">
      <c r="F509" s="15"/>
    </row>
    <row r="510" spans="6:6" x14ac:dyDescent="0.25">
      <c r="F510" s="15"/>
    </row>
    <row r="511" spans="6:6" x14ac:dyDescent="0.25">
      <c r="F511" s="15"/>
    </row>
    <row r="512" spans="6:6" x14ac:dyDescent="0.25">
      <c r="F512" s="15"/>
    </row>
    <row r="513" spans="6:6" x14ac:dyDescent="0.25">
      <c r="F513" s="15"/>
    </row>
    <row r="514" spans="6:6" x14ac:dyDescent="0.25">
      <c r="F514" s="15"/>
    </row>
    <row r="515" spans="6:6" x14ac:dyDescent="0.25">
      <c r="F515" s="15"/>
    </row>
    <row r="516" spans="6:6" x14ac:dyDescent="0.25">
      <c r="F516" s="15"/>
    </row>
    <row r="517" spans="6:6" x14ac:dyDescent="0.25">
      <c r="F517" s="15"/>
    </row>
    <row r="518" spans="6:6" x14ac:dyDescent="0.25">
      <c r="F518" s="15"/>
    </row>
    <row r="519" spans="6:6" x14ac:dyDescent="0.25">
      <c r="F519" s="15"/>
    </row>
    <row r="520" spans="6:6" x14ac:dyDescent="0.25">
      <c r="F520" s="15"/>
    </row>
    <row r="521" spans="6:6" x14ac:dyDescent="0.25">
      <c r="F521" s="15"/>
    </row>
    <row r="522" spans="6:6" x14ac:dyDescent="0.25">
      <c r="F522" s="15"/>
    </row>
    <row r="523" spans="6:6" x14ac:dyDescent="0.25">
      <c r="F523" s="15"/>
    </row>
    <row r="524" spans="6:6" x14ac:dyDescent="0.25">
      <c r="F524" s="15"/>
    </row>
    <row r="525" spans="6:6" x14ac:dyDescent="0.25">
      <c r="F525" s="15"/>
    </row>
    <row r="526" spans="6:6" x14ac:dyDescent="0.25">
      <c r="F526" s="15"/>
    </row>
    <row r="527" spans="6:6" x14ac:dyDescent="0.25">
      <c r="F527" s="15"/>
    </row>
    <row r="528" spans="6:6" x14ac:dyDescent="0.25">
      <c r="F528" s="15"/>
    </row>
    <row r="529" spans="6:6" x14ac:dyDescent="0.25">
      <c r="F529" s="15"/>
    </row>
    <row r="530" spans="6:6" x14ac:dyDescent="0.25">
      <c r="F530" s="15"/>
    </row>
    <row r="531" spans="6:6" x14ac:dyDescent="0.25">
      <c r="F531" s="15"/>
    </row>
    <row r="532" spans="6:6" x14ac:dyDescent="0.25">
      <c r="F532" s="15"/>
    </row>
    <row r="533" spans="6:6" x14ac:dyDescent="0.25">
      <c r="F533" s="15"/>
    </row>
    <row r="534" spans="6:6" x14ac:dyDescent="0.25">
      <c r="F534" s="15"/>
    </row>
    <row r="535" spans="6:6" x14ac:dyDescent="0.25">
      <c r="F535" s="15"/>
    </row>
    <row r="536" spans="6:6" x14ac:dyDescent="0.25">
      <c r="F536" s="15"/>
    </row>
    <row r="537" spans="6:6" x14ac:dyDescent="0.25">
      <c r="F537" s="15"/>
    </row>
    <row r="538" spans="6:6" x14ac:dyDescent="0.25">
      <c r="F538" s="15"/>
    </row>
    <row r="539" spans="6:6" x14ac:dyDescent="0.25">
      <c r="F539" s="15"/>
    </row>
    <row r="540" spans="6:6" x14ac:dyDescent="0.25">
      <c r="F540" s="15"/>
    </row>
    <row r="541" spans="6:6" x14ac:dyDescent="0.25">
      <c r="F541" s="15"/>
    </row>
    <row r="542" spans="6:6" x14ac:dyDescent="0.25">
      <c r="F542" s="15"/>
    </row>
    <row r="543" spans="6:6" x14ac:dyDescent="0.25">
      <c r="F543" s="15"/>
    </row>
    <row r="544" spans="6:6" x14ac:dyDescent="0.25">
      <c r="F544" s="15"/>
    </row>
    <row r="545" spans="6:6" x14ac:dyDescent="0.25">
      <c r="F545" s="15"/>
    </row>
    <row r="546" spans="6:6" x14ac:dyDescent="0.25">
      <c r="F546" s="15"/>
    </row>
    <row r="547" spans="6:6" x14ac:dyDescent="0.25">
      <c r="F547" s="15"/>
    </row>
    <row r="548" spans="6:6" x14ac:dyDescent="0.25">
      <c r="F548" s="15"/>
    </row>
    <row r="549" spans="6:6" x14ac:dyDescent="0.25">
      <c r="F549" s="15"/>
    </row>
    <row r="550" spans="6:6" x14ac:dyDescent="0.25">
      <c r="F550" s="15"/>
    </row>
    <row r="551" spans="6:6" x14ac:dyDescent="0.25">
      <c r="F551" s="15"/>
    </row>
    <row r="552" spans="6:6" x14ac:dyDescent="0.25">
      <c r="F552" s="15"/>
    </row>
    <row r="553" spans="6:6" x14ac:dyDescent="0.25">
      <c r="F553" s="15"/>
    </row>
    <row r="554" spans="6:6" x14ac:dyDescent="0.25">
      <c r="F554" s="15"/>
    </row>
    <row r="555" spans="6:6" x14ac:dyDescent="0.25">
      <c r="F555" s="15"/>
    </row>
    <row r="556" spans="6:6" x14ac:dyDescent="0.25">
      <c r="F556" s="15"/>
    </row>
    <row r="557" spans="6:6" x14ac:dyDescent="0.25">
      <c r="F557" s="15"/>
    </row>
    <row r="558" spans="6:6" x14ac:dyDescent="0.25">
      <c r="F558" s="15"/>
    </row>
    <row r="559" spans="6:6" x14ac:dyDescent="0.25">
      <c r="F559" s="15"/>
    </row>
    <row r="560" spans="6:6" x14ac:dyDescent="0.25">
      <c r="F560" s="15"/>
    </row>
    <row r="561" spans="6:6" x14ac:dyDescent="0.25">
      <c r="F561" s="15"/>
    </row>
    <row r="562" spans="6:6" x14ac:dyDescent="0.25">
      <c r="F562" s="15"/>
    </row>
    <row r="563" spans="6:6" x14ac:dyDescent="0.25">
      <c r="F563" s="15"/>
    </row>
    <row r="564" spans="6:6" x14ac:dyDescent="0.25">
      <c r="F564" s="15"/>
    </row>
    <row r="565" spans="6:6" x14ac:dyDescent="0.25">
      <c r="F565" s="15"/>
    </row>
    <row r="566" spans="6:6" x14ac:dyDescent="0.25">
      <c r="F566" s="15"/>
    </row>
    <row r="567" spans="6:6" x14ac:dyDescent="0.25">
      <c r="F567" s="15"/>
    </row>
    <row r="568" spans="6:6" x14ac:dyDescent="0.25">
      <c r="F568" s="15"/>
    </row>
    <row r="569" spans="6:6" x14ac:dyDescent="0.25">
      <c r="F569" s="15"/>
    </row>
    <row r="570" spans="6:6" x14ac:dyDescent="0.25">
      <c r="F570" s="16"/>
    </row>
    <row r="571" spans="6:6" x14ac:dyDescent="0.25">
      <c r="F571" s="16"/>
    </row>
    <row r="572" spans="6:6" x14ac:dyDescent="0.25">
      <c r="F572" s="16"/>
    </row>
    <row r="573" spans="6:6" x14ac:dyDescent="0.25">
      <c r="F573" s="16"/>
    </row>
    <row r="574" spans="6:6" x14ac:dyDescent="0.25">
      <c r="F574" s="16"/>
    </row>
    <row r="575" spans="6:6" x14ac:dyDescent="0.25">
      <c r="F575" s="16"/>
    </row>
    <row r="576" spans="6:6" x14ac:dyDescent="0.25">
      <c r="F576" s="16"/>
    </row>
    <row r="577" spans="6:6" x14ac:dyDescent="0.25">
      <c r="F577" s="16"/>
    </row>
    <row r="578" spans="6:6" x14ac:dyDescent="0.25">
      <c r="F578" s="16"/>
    </row>
    <row r="579" spans="6:6" x14ac:dyDescent="0.25">
      <c r="F579" s="16"/>
    </row>
    <row r="580" spans="6:6" x14ac:dyDescent="0.25">
      <c r="F580" s="16"/>
    </row>
    <row r="581" spans="6:6" x14ac:dyDescent="0.25">
      <c r="F581" s="16"/>
    </row>
    <row r="582" spans="6:6" x14ac:dyDescent="0.25">
      <c r="F582" s="16"/>
    </row>
    <row r="583" spans="6:6" x14ac:dyDescent="0.25">
      <c r="F583" s="16"/>
    </row>
    <row r="584" spans="6:6" x14ac:dyDescent="0.25">
      <c r="F584" s="16"/>
    </row>
    <row r="585" spans="6:6" x14ac:dyDescent="0.25">
      <c r="F585" s="16"/>
    </row>
    <row r="586" spans="6:6" x14ac:dyDescent="0.25">
      <c r="F586" s="16"/>
    </row>
    <row r="587" spans="6:6" x14ac:dyDescent="0.25">
      <c r="F587" s="16"/>
    </row>
    <row r="588" spans="6:6" x14ac:dyDescent="0.25">
      <c r="F588" s="16"/>
    </row>
    <row r="589" spans="6:6" x14ac:dyDescent="0.25">
      <c r="F589" s="16"/>
    </row>
    <row r="590" spans="6:6" x14ac:dyDescent="0.25">
      <c r="F590" s="16"/>
    </row>
    <row r="591" spans="6:6" x14ac:dyDescent="0.25">
      <c r="F591" s="16"/>
    </row>
    <row r="592" spans="6:6" x14ac:dyDescent="0.25">
      <c r="F592" s="16"/>
    </row>
    <row r="593" spans="6:6" x14ac:dyDescent="0.25">
      <c r="F593" s="16"/>
    </row>
    <row r="594" spans="6:6" x14ac:dyDescent="0.25">
      <c r="F594" s="16"/>
    </row>
    <row r="595" spans="6:6" x14ac:dyDescent="0.25">
      <c r="F595" s="16"/>
    </row>
    <row r="596" spans="6:6" x14ac:dyDescent="0.25">
      <c r="F596" s="16"/>
    </row>
    <row r="597" spans="6:6" x14ac:dyDescent="0.25">
      <c r="F597" s="16"/>
    </row>
    <row r="598" spans="6:6" x14ac:dyDescent="0.25">
      <c r="F598" s="16"/>
    </row>
    <row r="599" spans="6:6" x14ac:dyDescent="0.25">
      <c r="F599" s="16"/>
    </row>
    <row r="600" spans="6:6" x14ac:dyDescent="0.25">
      <c r="F600" s="16"/>
    </row>
    <row r="601" spans="6:6" x14ac:dyDescent="0.25">
      <c r="F601" s="16"/>
    </row>
    <row r="602" spans="6:6" x14ac:dyDescent="0.25">
      <c r="F602" s="16"/>
    </row>
    <row r="603" spans="6:6" x14ac:dyDescent="0.25">
      <c r="F603" s="16"/>
    </row>
    <row r="604" spans="6:6" x14ac:dyDescent="0.25">
      <c r="F604" s="16"/>
    </row>
    <row r="605" spans="6:6" x14ac:dyDescent="0.25">
      <c r="F605" s="16"/>
    </row>
    <row r="606" spans="6:6" x14ac:dyDescent="0.25">
      <c r="F606" s="16"/>
    </row>
    <row r="607" spans="6:6" x14ac:dyDescent="0.25">
      <c r="F607" s="16"/>
    </row>
    <row r="608" spans="6:6" x14ac:dyDescent="0.25">
      <c r="F608" s="16"/>
    </row>
    <row r="609" spans="6:6" x14ac:dyDescent="0.25">
      <c r="F609" s="16"/>
    </row>
    <row r="610" spans="6:6" x14ac:dyDescent="0.25">
      <c r="F610" s="16"/>
    </row>
    <row r="611" spans="6:6" x14ac:dyDescent="0.25">
      <c r="F611" s="16"/>
    </row>
    <row r="612" spans="6:6" x14ac:dyDescent="0.25">
      <c r="F612" s="16"/>
    </row>
    <row r="613" spans="6:6" x14ac:dyDescent="0.25">
      <c r="F613" s="16"/>
    </row>
    <row r="614" spans="6:6" x14ac:dyDescent="0.25">
      <c r="F614" s="16"/>
    </row>
    <row r="615" spans="6:6" x14ac:dyDescent="0.25">
      <c r="F615" s="16"/>
    </row>
    <row r="616" spans="6:6" x14ac:dyDescent="0.25">
      <c r="F616" s="16"/>
    </row>
    <row r="617" spans="6:6" x14ac:dyDescent="0.25">
      <c r="F617" s="16"/>
    </row>
    <row r="618" spans="6:6" x14ac:dyDescent="0.25">
      <c r="F618" s="16"/>
    </row>
    <row r="619" spans="6:6" x14ac:dyDescent="0.25">
      <c r="F619" s="16"/>
    </row>
    <row r="620" spans="6:6" x14ac:dyDescent="0.25">
      <c r="F620" s="16"/>
    </row>
    <row r="621" spans="6:6" x14ac:dyDescent="0.25">
      <c r="F621" s="16"/>
    </row>
    <row r="622" spans="6:6" x14ac:dyDescent="0.25">
      <c r="F622" s="16"/>
    </row>
    <row r="623" spans="6:6" x14ac:dyDescent="0.25">
      <c r="F623" s="16"/>
    </row>
    <row r="624" spans="6:6" x14ac:dyDescent="0.25">
      <c r="F624" s="16"/>
    </row>
    <row r="625" spans="6:6" x14ac:dyDescent="0.25">
      <c r="F625" s="16"/>
    </row>
    <row r="626" spans="6:6" x14ac:dyDescent="0.25">
      <c r="F626" s="16"/>
    </row>
    <row r="627" spans="6:6" x14ac:dyDescent="0.25">
      <c r="F627" s="16"/>
    </row>
    <row r="628" spans="6:6" x14ac:dyDescent="0.25">
      <c r="F628" s="16"/>
    </row>
    <row r="629" spans="6:6" x14ac:dyDescent="0.25">
      <c r="F629" s="16"/>
    </row>
    <row r="630" spans="6:6" x14ac:dyDescent="0.25">
      <c r="F630" s="16"/>
    </row>
    <row r="631" spans="6:6" x14ac:dyDescent="0.25">
      <c r="F631" s="16"/>
    </row>
    <row r="632" spans="6:6" x14ac:dyDescent="0.25">
      <c r="F632" s="16"/>
    </row>
    <row r="633" spans="6:6" x14ac:dyDescent="0.25">
      <c r="F633" s="16"/>
    </row>
    <row r="634" spans="6:6" x14ac:dyDescent="0.25">
      <c r="F634" s="16"/>
    </row>
    <row r="635" spans="6:6" x14ac:dyDescent="0.25">
      <c r="F635" s="16"/>
    </row>
    <row r="636" spans="6:6" x14ac:dyDescent="0.25">
      <c r="F636" s="16"/>
    </row>
    <row r="637" spans="6:6" x14ac:dyDescent="0.25">
      <c r="F637" s="16"/>
    </row>
    <row r="638" spans="6:6" x14ac:dyDescent="0.25">
      <c r="F638" s="16"/>
    </row>
    <row r="639" spans="6:6" x14ac:dyDescent="0.25">
      <c r="F639" s="16"/>
    </row>
    <row r="640" spans="6:6" x14ac:dyDescent="0.25">
      <c r="F640" s="16"/>
    </row>
    <row r="641" spans="6:6" x14ac:dyDescent="0.25">
      <c r="F641" s="16"/>
    </row>
    <row r="642" spans="6:6" x14ac:dyDescent="0.25">
      <c r="F642" s="16"/>
    </row>
    <row r="643" spans="6:6" x14ac:dyDescent="0.25">
      <c r="F643" s="16"/>
    </row>
    <row r="644" spans="6:6" x14ac:dyDescent="0.25">
      <c r="F644" s="16"/>
    </row>
    <row r="645" spans="6:6" x14ac:dyDescent="0.25">
      <c r="F645" s="16"/>
    </row>
    <row r="646" spans="6:6" x14ac:dyDescent="0.25">
      <c r="F646" s="16"/>
    </row>
    <row r="647" spans="6:6" x14ac:dyDescent="0.25">
      <c r="F647" s="16"/>
    </row>
    <row r="648" spans="6:6" x14ac:dyDescent="0.25">
      <c r="F648" s="16"/>
    </row>
    <row r="649" spans="6:6" x14ac:dyDescent="0.25">
      <c r="F649" s="16"/>
    </row>
    <row r="650" spans="6:6" x14ac:dyDescent="0.25">
      <c r="F650" s="16"/>
    </row>
    <row r="651" spans="6:6" x14ac:dyDescent="0.25">
      <c r="F651" s="16"/>
    </row>
    <row r="652" spans="6:6" x14ac:dyDescent="0.25">
      <c r="F652" s="16"/>
    </row>
    <row r="653" spans="6:6" x14ac:dyDescent="0.25">
      <c r="F653" s="16"/>
    </row>
    <row r="654" spans="6:6" x14ac:dyDescent="0.25">
      <c r="F654" s="16"/>
    </row>
    <row r="655" spans="6:6" x14ac:dyDescent="0.25">
      <c r="F655" s="16"/>
    </row>
    <row r="656" spans="6:6" x14ac:dyDescent="0.25">
      <c r="F656" s="16"/>
    </row>
    <row r="657" spans="6:6" x14ac:dyDescent="0.25">
      <c r="F657" s="16"/>
    </row>
    <row r="658" spans="6:6" x14ac:dyDescent="0.25">
      <c r="F658" s="16"/>
    </row>
    <row r="659" spans="6:6" x14ac:dyDescent="0.25">
      <c r="F659" s="16"/>
    </row>
    <row r="660" spans="6:6" x14ac:dyDescent="0.25">
      <c r="F660" s="16"/>
    </row>
    <row r="661" spans="6:6" x14ac:dyDescent="0.25">
      <c r="F661" s="16"/>
    </row>
    <row r="662" spans="6:6" x14ac:dyDescent="0.25">
      <c r="F662" s="16"/>
    </row>
    <row r="663" spans="6:6" x14ac:dyDescent="0.25">
      <c r="F663" s="16"/>
    </row>
    <row r="664" spans="6:6" x14ac:dyDescent="0.25">
      <c r="F664" s="16"/>
    </row>
    <row r="665" spans="6:6" x14ac:dyDescent="0.25">
      <c r="F665" s="16"/>
    </row>
    <row r="666" spans="6:6" x14ac:dyDescent="0.25">
      <c r="F666" s="16"/>
    </row>
    <row r="667" spans="6:6" x14ac:dyDescent="0.25">
      <c r="F667" s="16"/>
    </row>
    <row r="668" spans="6:6" x14ac:dyDescent="0.25">
      <c r="F668" s="16"/>
    </row>
    <row r="669" spans="6:6" x14ac:dyDescent="0.25">
      <c r="F669" s="16"/>
    </row>
    <row r="670" spans="6:6" x14ac:dyDescent="0.25">
      <c r="F670" s="16"/>
    </row>
    <row r="671" spans="6:6" x14ac:dyDescent="0.25">
      <c r="F671" s="16"/>
    </row>
    <row r="672" spans="6:6" x14ac:dyDescent="0.25">
      <c r="F672" s="16"/>
    </row>
    <row r="673" spans="6:6" x14ac:dyDescent="0.25">
      <c r="F673" s="16"/>
    </row>
    <row r="674" spans="6:6" x14ac:dyDescent="0.25">
      <c r="F674" s="16"/>
    </row>
    <row r="675" spans="6:6" x14ac:dyDescent="0.25">
      <c r="F675" s="16"/>
    </row>
    <row r="676" spans="6:6" x14ac:dyDescent="0.25">
      <c r="F676" s="16"/>
    </row>
    <row r="677" spans="6:6" x14ac:dyDescent="0.25">
      <c r="F677" s="16"/>
    </row>
    <row r="678" spans="6:6" x14ac:dyDescent="0.25">
      <c r="F678" s="16"/>
    </row>
    <row r="679" spans="6:6" x14ac:dyDescent="0.25">
      <c r="F679" s="16"/>
    </row>
    <row r="680" spans="6:6" x14ac:dyDescent="0.25">
      <c r="F680" s="16"/>
    </row>
    <row r="681" spans="6:6" x14ac:dyDescent="0.25">
      <c r="F681" s="16"/>
    </row>
    <row r="682" spans="6:6" x14ac:dyDescent="0.25">
      <c r="F682" s="16"/>
    </row>
    <row r="683" spans="6:6" x14ac:dyDescent="0.25">
      <c r="F683" s="16"/>
    </row>
    <row r="684" spans="6:6" x14ac:dyDescent="0.25">
      <c r="F684" s="16"/>
    </row>
    <row r="685" spans="6:6" x14ac:dyDescent="0.25">
      <c r="F685" s="16"/>
    </row>
    <row r="686" spans="6:6" x14ac:dyDescent="0.25">
      <c r="F686" s="16"/>
    </row>
    <row r="687" spans="6:6" x14ac:dyDescent="0.25">
      <c r="F687" s="16"/>
    </row>
    <row r="688" spans="6:6" x14ac:dyDescent="0.25">
      <c r="F688" s="16"/>
    </row>
    <row r="689" spans="6:6" x14ac:dyDescent="0.25">
      <c r="F689" s="16"/>
    </row>
    <row r="690" spans="6:6" x14ac:dyDescent="0.25">
      <c r="F690" s="16"/>
    </row>
    <row r="691" spans="6:6" x14ac:dyDescent="0.25">
      <c r="F691" s="16"/>
    </row>
    <row r="692" spans="6:6" x14ac:dyDescent="0.25">
      <c r="F692" s="16"/>
    </row>
    <row r="693" spans="6:6" x14ac:dyDescent="0.25">
      <c r="F693" s="16"/>
    </row>
    <row r="694" spans="6:6" x14ac:dyDescent="0.25">
      <c r="F694" s="16"/>
    </row>
    <row r="695" spans="6:6" x14ac:dyDescent="0.25">
      <c r="F695" s="16"/>
    </row>
    <row r="696" spans="6:6" x14ac:dyDescent="0.25">
      <c r="F696" s="16"/>
    </row>
    <row r="697" spans="6:6" x14ac:dyDescent="0.25">
      <c r="F697" s="16"/>
    </row>
    <row r="698" spans="6:6" x14ac:dyDescent="0.25">
      <c r="F698" s="16"/>
    </row>
    <row r="699" spans="6:6" x14ac:dyDescent="0.25">
      <c r="F699" s="16"/>
    </row>
    <row r="700" spans="6:6" x14ac:dyDescent="0.25">
      <c r="F700" s="16"/>
    </row>
    <row r="701" spans="6:6" x14ac:dyDescent="0.25">
      <c r="F701" s="16"/>
    </row>
    <row r="702" spans="6:6" x14ac:dyDescent="0.25">
      <c r="F702" s="16"/>
    </row>
    <row r="703" spans="6:6" x14ac:dyDescent="0.25">
      <c r="F703" s="16"/>
    </row>
    <row r="704" spans="6:6" x14ac:dyDescent="0.25">
      <c r="F704" s="16"/>
    </row>
    <row r="705" spans="6:6" x14ac:dyDescent="0.25">
      <c r="F705" s="16"/>
    </row>
    <row r="706" spans="6:6" x14ac:dyDescent="0.25">
      <c r="F706" s="16"/>
    </row>
    <row r="707" spans="6:6" x14ac:dyDescent="0.25">
      <c r="F707" s="16"/>
    </row>
    <row r="708" spans="6:6" x14ac:dyDescent="0.25">
      <c r="F708" s="16"/>
    </row>
    <row r="709" spans="6:6" x14ac:dyDescent="0.25">
      <c r="F709" s="16"/>
    </row>
    <row r="710" spans="6:6" x14ac:dyDescent="0.25">
      <c r="F710" s="16"/>
    </row>
    <row r="711" spans="6:6" x14ac:dyDescent="0.25">
      <c r="F711" s="16"/>
    </row>
    <row r="712" spans="6:6" x14ac:dyDescent="0.25">
      <c r="F712" s="16"/>
    </row>
    <row r="713" spans="6:6" x14ac:dyDescent="0.25">
      <c r="F713" s="16"/>
    </row>
    <row r="714" spans="6:6" x14ac:dyDescent="0.25">
      <c r="F714" s="16"/>
    </row>
    <row r="715" spans="6:6" x14ac:dyDescent="0.25">
      <c r="F715" s="16"/>
    </row>
    <row r="716" spans="6:6" x14ac:dyDescent="0.25">
      <c r="F716" s="16"/>
    </row>
    <row r="717" spans="6:6" x14ac:dyDescent="0.25">
      <c r="F717" s="16"/>
    </row>
    <row r="718" spans="6:6" x14ac:dyDescent="0.25">
      <c r="F718" s="16"/>
    </row>
    <row r="719" spans="6:6" x14ac:dyDescent="0.25">
      <c r="F719" s="16"/>
    </row>
    <row r="720" spans="6:6" x14ac:dyDescent="0.25">
      <c r="F720" s="16"/>
    </row>
    <row r="721" spans="6:6" x14ac:dyDescent="0.25">
      <c r="F721" s="16"/>
    </row>
    <row r="722" spans="6:6" x14ac:dyDescent="0.25">
      <c r="F722" s="16"/>
    </row>
    <row r="723" spans="6:6" x14ac:dyDescent="0.25">
      <c r="F723" s="16"/>
    </row>
    <row r="724" spans="6:6" x14ac:dyDescent="0.25">
      <c r="F724" s="16"/>
    </row>
    <row r="725" spans="6:6" x14ac:dyDescent="0.25">
      <c r="F725" s="16"/>
    </row>
    <row r="726" spans="6:6" x14ac:dyDescent="0.25">
      <c r="F726" s="16"/>
    </row>
    <row r="727" spans="6:6" x14ac:dyDescent="0.25">
      <c r="F727" s="16"/>
    </row>
    <row r="728" spans="6:6" x14ac:dyDescent="0.25">
      <c r="F728" s="16"/>
    </row>
    <row r="729" spans="6:6" x14ac:dyDescent="0.25">
      <c r="F729" s="16"/>
    </row>
    <row r="730" spans="6:6" x14ac:dyDescent="0.25">
      <c r="F730" s="16"/>
    </row>
    <row r="731" spans="6:6" x14ac:dyDescent="0.25">
      <c r="F731" s="16"/>
    </row>
    <row r="732" spans="6:6" x14ac:dyDescent="0.25">
      <c r="F732" s="16"/>
    </row>
    <row r="733" spans="6:6" x14ac:dyDescent="0.25">
      <c r="F733" s="16"/>
    </row>
    <row r="734" spans="6:6" x14ac:dyDescent="0.25">
      <c r="F734" s="16"/>
    </row>
    <row r="735" spans="6:6" x14ac:dyDescent="0.25">
      <c r="F735" s="16"/>
    </row>
    <row r="736" spans="6:6" x14ac:dyDescent="0.25">
      <c r="F736" s="16"/>
    </row>
    <row r="737" spans="6:6" x14ac:dyDescent="0.25">
      <c r="F737" s="16"/>
    </row>
    <row r="738" spans="6:6" x14ac:dyDescent="0.25">
      <c r="F738" s="16"/>
    </row>
    <row r="739" spans="6:6" x14ac:dyDescent="0.25">
      <c r="F739" s="16"/>
    </row>
    <row r="740" spans="6:6" x14ac:dyDescent="0.25">
      <c r="F740" s="16"/>
    </row>
    <row r="741" spans="6:6" x14ac:dyDescent="0.25">
      <c r="F741" s="16"/>
    </row>
    <row r="742" spans="6:6" x14ac:dyDescent="0.25">
      <c r="F742" s="16"/>
    </row>
    <row r="743" spans="6:6" x14ac:dyDescent="0.25">
      <c r="F743" s="16"/>
    </row>
    <row r="744" spans="6:6" x14ac:dyDescent="0.25">
      <c r="F744" s="16"/>
    </row>
    <row r="745" spans="6:6" x14ac:dyDescent="0.25">
      <c r="F745" s="16"/>
    </row>
    <row r="746" spans="6:6" x14ac:dyDescent="0.25">
      <c r="F746" s="16"/>
    </row>
    <row r="747" spans="6:6" x14ac:dyDescent="0.25">
      <c r="F747" s="16"/>
    </row>
    <row r="748" spans="6:6" x14ac:dyDescent="0.25">
      <c r="F748" s="16"/>
    </row>
    <row r="749" spans="6:6" x14ac:dyDescent="0.25">
      <c r="F749" s="16"/>
    </row>
    <row r="750" spans="6:6" x14ac:dyDescent="0.25">
      <c r="F750" s="16"/>
    </row>
    <row r="751" spans="6:6" x14ac:dyDescent="0.25">
      <c r="F751" s="16"/>
    </row>
    <row r="752" spans="6:6" x14ac:dyDescent="0.25">
      <c r="F752" s="16"/>
    </row>
    <row r="753" spans="6:6" x14ac:dyDescent="0.25">
      <c r="F753" s="16"/>
    </row>
    <row r="754" spans="6:6" x14ac:dyDescent="0.25">
      <c r="F754" s="16"/>
    </row>
    <row r="755" spans="6:6" x14ac:dyDescent="0.25">
      <c r="F755" s="16"/>
    </row>
    <row r="756" spans="6:6" x14ac:dyDescent="0.25">
      <c r="F756" s="16"/>
    </row>
    <row r="757" spans="6:6" x14ac:dyDescent="0.25">
      <c r="F757" s="16"/>
    </row>
    <row r="758" spans="6:6" x14ac:dyDescent="0.25">
      <c r="F758" s="16"/>
    </row>
    <row r="759" spans="6:6" x14ac:dyDescent="0.25">
      <c r="F759" s="16"/>
    </row>
    <row r="760" spans="6:6" x14ac:dyDescent="0.25">
      <c r="F760" s="16"/>
    </row>
    <row r="761" spans="6:6" x14ac:dyDescent="0.25">
      <c r="F761" s="16"/>
    </row>
    <row r="762" spans="6:6" x14ac:dyDescent="0.25">
      <c r="F762" s="16"/>
    </row>
    <row r="763" spans="6:6" x14ac:dyDescent="0.25">
      <c r="F763" s="16"/>
    </row>
    <row r="764" spans="6:6" x14ac:dyDescent="0.25">
      <c r="F764" s="16"/>
    </row>
    <row r="765" spans="6:6" x14ac:dyDescent="0.25">
      <c r="F765" s="16"/>
    </row>
    <row r="766" spans="6:6" x14ac:dyDescent="0.25">
      <c r="F766" s="16"/>
    </row>
    <row r="767" spans="6:6" x14ac:dyDescent="0.25">
      <c r="F767" s="16"/>
    </row>
    <row r="768" spans="6:6" x14ac:dyDescent="0.25">
      <c r="F768" s="16"/>
    </row>
    <row r="769" spans="6:6" x14ac:dyDescent="0.25">
      <c r="F769" s="16"/>
    </row>
    <row r="770" spans="6:6" x14ac:dyDescent="0.25">
      <c r="F770" s="16"/>
    </row>
    <row r="771" spans="6:6" x14ac:dyDescent="0.25">
      <c r="F771" s="16"/>
    </row>
    <row r="772" spans="6:6" x14ac:dyDescent="0.25">
      <c r="F772" s="16"/>
    </row>
    <row r="773" spans="6:6" x14ac:dyDescent="0.25">
      <c r="F773" s="16"/>
    </row>
    <row r="774" spans="6:6" x14ac:dyDescent="0.25">
      <c r="F774" s="16"/>
    </row>
    <row r="775" spans="6:6" x14ac:dyDescent="0.25">
      <c r="F775" s="16"/>
    </row>
    <row r="776" spans="6:6" x14ac:dyDescent="0.25">
      <c r="F776" s="16"/>
    </row>
    <row r="777" spans="6:6" x14ac:dyDescent="0.25">
      <c r="F777" s="16"/>
    </row>
    <row r="778" spans="6:6" x14ac:dyDescent="0.25">
      <c r="F778" s="16"/>
    </row>
    <row r="779" spans="6:6" x14ac:dyDescent="0.25">
      <c r="F779" s="16"/>
    </row>
    <row r="780" spans="6:6" x14ac:dyDescent="0.25">
      <c r="F780" s="16"/>
    </row>
    <row r="781" spans="6:6" x14ac:dyDescent="0.25">
      <c r="F781" s="16"/>
    </row>
  </sheetData>
  <mergeCells count="33">
    <mergeCell ref="A255:C255"/>
    <mergeCell ref="A2:C2"/>
    <mergeCell ref="A117:C117"/>
    <mergeCell ref="A23:C23"/>
    <mergeCell ref="A244:C244"/>
    <mergeCell ref="A249:C249"/>
    <mergeCell ref="A210:C210"/>
    <mergeCell ref="A220:C220"/>
    <mergeCell ref="A225:C225"/>
    <mergeCell ref="A233:C233"/>
    <mergeCell ref="A238:C238"/>
    <mergeCell ref="A204:C204"/>
    <mergeCell ref="A167:C167"/>
    <mergeCell ref="A176:C176"/>
    <mergeCell ref="A183:C183"/>
    <mergeCell ref="A193:C193"/>
    <mergeCell ref="A199:C199"/>
    <mergeCell ref="A137:C137"/>
    <mergeCell ref="A144:C144"/>
    <mergeCell ref="A150:C150"/>
    <mergeCell ref="A154:C154"/>
    <mergeCell ref="A162:C162"/>
    <mergeCell ref="A96:C96"/>
    <mergeCell ref="A106:C106"/>
    <mergeCell ref="A128:C128"/>
    <mergeCell ref="A56:C56"/>
    <mergeCell ref="A66:C66"/>
    <mergeCell ref="A75:C75"/>
    <mergeCell ref="A31:C31"/>
    <mergeCell ref="A35:C35"/>
    <mergeCell ref="A39:C39"/>
    <mergeCell ref="A45:C45"/>
    <mergeCell ref="A89:C8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0" manualBreakCount="10">
    <brk id="22" max="6" man="1"/>
    <brk id="44" max="6" man="1"/>
    <brk id="74" max="16383" man="1"/>
    <brk id="105" max="6" man="1"/>
    <brk id="127" max="6" man="1"/>
    <brk id="152" max="6" man="1"/>
    <brk id="175" max="6" man="1"/>
    <brk id="198" max="6" man="1"/>
    <brk id="231" max="6" man="1"/>
    <brk id="2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Uporabnik</cp:lastModifiedBy>
  <cp:lastPrinted>2020-11-12T09:25:01Z</cp:lastPrinted>
  <dcterms:created xsi:type="dcterms:W3CDTF">2020-11-11T15:31:13Z</dcterms:created>
  <dcterms:modified xsi:type="dcterms:W3CDTF">2020-11-26T11:52:19Z</dcterms:modified>
</cp:coreProperties>
</file>